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319"/>
  </bookViews>
  <sheets>
    <sheet name="Ф.1" sheetId="1" r:id="rId1"/>
  </sheets>
  <definedNames>
    <definedName name="TABLE" localSheetId="0">Ф.1!#REF!</definedName>
    <definedName name="TABLE_2" localSheetId="0">Ф.1!#REF!</definedName>
    <definedName name="_xlnm.Print_Area" localSheetId="0">Ф.1!$A$1:$AC$81</definedName>
  </definedNames>
  <calcPr calcId="145621"/>
</workbook>
</file>

<file path=xl/calcChain.xml><?xml version="1.0" encoding="utf-8"?>
<calcChain xmlns="http://schemas.openxmlformats.org/spreadsheetml/2006/main">
  <c r="S20" i="1" l="1"/>
  <c r="T20" i="1" s="1"/>
  <c r="Y20" i="1"/>
  <c r="Z20" i="1" s="1"/>
  <c r="AA20" i="1"/>
  <c r="AB20" i="1" s="1"/>
  <c r="S21" i="1"/>
  <c r="T21" i="1" s="1"/>
  <c r="Y21" i="1"/>
  <c r="Z21" i="1" s="1"/>
  <c r="S23" i="1"/>
  <c r="T23" i="1" s="1"/>
  <c r="Y23" i="1"/>
  <c r="Z23" i="1" s="1"/>
  <c r="S26" i="1"/>
  <c r="T26" i="1" s="1"/>
  <c r="Y26" i="1"/>
  <c r="Z26" i="1" s="1"/>
  <c r="AA26" i="1"/>
  <c r="AB26" i="1" s="1"/>
  <c r="S27" i="1"/>
  <c r="T27" i="1" s="1"/>
  <c r="Y27" i="1"/>
  <c r="Z27" i="1" s="1"/>
  <c r="AA27" i="1"/>
  <c r="AB27" i="1" s="1"/>
  <c r="S28" i="1"/>
  <c r="T28" i="1" s="1"/>
  <c r="Y28" i="1"/>
  <c r="Z28" i="1" s="1"/>
  <c r="AA28" i="1"/>
  <c r="AB28" i="1" s="1"/>
  <c r="S29" i="1"/>
  <c r="T29" i="1" s="1"/>
  <c r="Y29" i="1"/>
  <c r="Z29" i="1" s="1"/>
  <c r="AA29" i="1"/>
  <c r="AB29" i="1" s="1"/>
  <c r="S36" i="1"/>
  <c r="T36" i="1" s="1"/>
  <c r="Y36" i="1"/>
  <c r="Z36" i="1" s="1"/>
  <c r="S37" i="1"/>
  <c r="T37" i="1" s="1"/>
  <c r="Y37" i="1"/>
  <c r="Z37" i="1" s="1"/>
  <c r="S38" i="1"/>
  <c r="T38" i="1" s="1"/>
  <c r="Y38" i="1"/>
  <c r="Z38" i="1" s="1"/>
  <c r="S40" i="1"/>
  <c r="T40" i="1" s="1"/>
  <c r="Y40" i="1"/>
  <c r="Z40" i="1" s="1"/>
  <c r="S41" i="1"/>
  <c r="T41" i="1" s="1"/>
  <c r="Y41" i="1"/>
  <c r="Z41" i="1" s="1"/>
  <c r="S42" i="1"/>
  <c r="T42" i="1" s="1"/>
  <c r="Y42" i="1"/>
  <c r="Z42" i="1" s="1"/>
  <c r="S43" i="1"/>
  <c r="T43" i="1" s="1"/>
  <c r="Y43" i="1"/>
  <c r="Z43" i="1" s="1"/>
  <c r="S44" i="1"/>
  <c r="T44" i="1" s="1"/>
  <c r="Y44" i="1"/>
  <c r="Z44" i="1" s="1"/>
  <c r="S45" i="1"/>
  <c r="T45" i="1" s="1"/>
  <c r="Y45" i="1"/>
  <c r="Z45" i="1" s="1"/>
  <c r="S46" i="1"/>
  <c r="T46" i="1" s="1"/>
  <c r="Y46" i="1"/>
  <c r="Z46" i="1" s="1"/>
  <c r="S47" i="1"/>
  <c r="T47" i="1" s="1"/>
  <c r="Y47" i="1"/>
  <c r="Z47" i="1" s="1"/>
  <c r="S51" i="1"/>
  <c r="T51" i="1"/>
  <c r="Y51" i="1"/>
  <c r="Z51" i="1"/>
  <c r="S58" i="1"/>
  <c r="T58" i="1"/>
  <c r="Y58" i="1"/>
  <c r="Z58" i="1"/>
  <c r="S59" i="1"/>
  <c r="T59" i="1"/>
  <c r="Y59" i="1"/>
  <c r="Z59" i="1"/>
  <c r="S65" i="1"/>
  <c r="T65" i="1"/>
  <c r="Y65" i="1"/>
  <c r="Z65" i="1"/>
  <c r="S66" i="1"/>
  <c r="T66" i="1"/>
  <c r="Y66" i="1"/>
  <c r="Z66" i="1"/>
  <c r="S67" i="1"/>
  <c r="T67" i="1"/>
  <c r="Y67" i="1"/>
  <c r="Z67" i="1"/>
  <c r="S68" i="1"/>
  <c r="T68" i="1"/>
  <c r="Y68" i="1"/>
  <c r="Z68" i="1"/>
  <c r="S69" i="1"/>
  <c r="T69" i="1"/>
  <c r="Y69" i="1"/>
  <c r="Z69" i="1"/>
  <c r="S70" i="1"/>
  <c r="T70" i="1"/>
  <c r="Y70" i="1"/>
  <c r="Z70" i="1"/>
  <c r="S75" i="1"/>
  <c r="T75" i="1" s="1"/>
  <c r="Y75" i="1"/>
  <c r="Z75" i="1" s="1"/>
  <c r="S76" i="1"/>
  <c r="T76" i="1" s="1"/>
  <c r="Y76" i="1"/>
  <c r="Z76" i="1" s="1"/>
  <c r="S77" i="1"/>
  <c r="T77" i="1" s="1"/>
  <c r="Y77" i="1"/>
  <c r="Z77" i="1" s="1"/>
  <c r="AB19" i="1"/>
  <c r="AA19" i="1"/>
  <c r="Z19" i="1"/>
  <c r="Y19" i="1"/>
  <c r="T19" i="1"/>
  <c r="S19" i="1"/>
  <c r="G77" i="1" l="1"/>
  <c r="D80" i="1"/>
  <c r="D79" i="1"/>
  <c r="G68" i="1"/>
  <c r="D68" i="1"/>
  <c r="D69" i="1"/>
  <c r="D70" i="1"/>
  <c r="G70" i="1"/>
  <c r="D71" i="1"/>
  <c r="D72" i="1"/>
  <c r="D73" i="1"/>
  <c r="D74" i="1"/>
  <c r="D75" i="1"/>
  <c r="G75" i="1"/>
  <c r="D76" i="1"/>
  <c r="G76" i="1"/>
  <c r="D77" i="1"/>
  <c r="D78" i="1"/>
  <c r="D81" i="1"/>
  <c r="G67" i="1"/>
  <c r="G65" i="1"/>
  <c r="D59" i="1"/>
  <c r="D57" i="1"/>
  <c r="D56" i="1"/>
  <c r="D55" i="1"/>
  <c r="D53" i="1"/>
  <c r="D52" i="1"/>
  <c r="D51" i="1"/>
  <c r="D49" i="1"/>
  <c r="D48" i="1"/>
  <c r="D47" i="1"/>
  <c r="D44" i="1"/>
  <c r="G43" i="1"/>
  <c r="D42" i="1"/>
  <c r="G41" i="1"/>
  <c r="G37" i="1"/>
  <c r="D37" i="1"/>
  <c r="G28" i="1"/>
  <c r="G23" i="1"/>
  <c r="D20" i="1"/>
  <c r="G29" i="1"/>
  <c r="G30" i="1"/>
  <c r="G31" i="1"/>
  <c r="G32" i="1"/>
  <c r="G33" i="1"/>
  <c r="G34" i="1"/>
  <c r="G35" i="1"/>
  <c r="G38" i="1"/>
  <c r="G40" i="1"/>
  <c r="G42" i="1"/>
  <c r="G44" i="1"/>
  <c r="G47" i="1"/>
  <c r="G51" i="1"/>
  <c r="G58" i="1"/>
  <c r="G59" i="1"/>
  <c r="G66" i="1"/>
  <c r="G22" i="1"/>
  <c r="G24" i="1"/>
  <c r="D22" i="1"/>
  <c r="D23" i="1"/>
  <c r="D24" i="1"/>
  <c r="D25" i="1"/>
  <c r="D27" i="1"/>
  <c r="D28" i="1"/>
  <c r="D29" i="1"/>
  <c r="D30" i="1"/>
  <c r="D31" i="1"/>
  <c r="D32" i="1"/>
  <c r="D33" i="1"/>
  <c r="D34" i="1"/>
  <c r="D35" i="1"/>
  <c r="D40" i="1"/>
  <c r="D41" i="1"/>
  <c r="D43" i="1"/>
  <c r="D50" i="1"/>
  <c r="D54" i="1"/>
  <c r="D58" i="1"/>
  <c r="D65" i="1"/>
  <c r="D66" i="1"/>
  <c r="D67" i="1"/>
  <c r="D38" i="1" l="1"/>
  <c r="G69" i="1"/>
  <c r="G25" i="1"/>
  <c r="G45" i="1"/>
  <c r="G46" i="1"/>
  <c r="G27" i="1"/>
  <c r="D46" i="1" l="1"/>
  <c r="G26" i="1"/>
  <c r="G36" i="1"/>
  <c r="G19" i="1"/>
  <c r="G20" i="1"/>
  <c r="D45" i="1" l="1"/>
  <c r="G21" i="1"/>
  <c r="D36" i="1" l="1"/>
  <c r="D26" i="1"/>
  <c r="D19" i="1" l="1"/>
  <c r="D21" i="1"/>
</calcChain>
</file>

<file path=xl/sharedStrings.xml><?xml version="1.0" encoding="utf-8"?>
<sst xmlns="http://schemas.openxmlformats.org/spreadsheetml/2006/main" count="1382" uniqueCount="178">
  <si>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</si>
  <si>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</si>
  <si>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</si>
  <si>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год</t>
  </si>
  <si>
    <t>Отчет о реализации инвестиционной программы</t>
  </si>
  <si>
    <t>АО "Учалинские электрические сети"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</si>
  <si>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</si>
  <si>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</si>
  <si>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</si>
  <si>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</si>
  <si>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</si>
  <si>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</si>
  <si>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</si>
  <si>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</si>
  <si>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</si>
  <si>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</si>
  <si>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</si>
  <si>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</si>
  <si>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</si>
  <si>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</si>
  <si>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</si>
  <si>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</si>
  <si>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</si>
  <si>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</si>
  <si>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</si>
  <si>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Общий фактический объем финансирования,
в том числе за счет:</t>
  </si>
  <si>
    <t>млн. рублей
(с НДС)</t>
  </si>
  <si>
    <t>%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</si>
  <si>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</si>
  <si>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</si>
  <si>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</si>
  <si>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</si>
  <si>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</si>
  <si>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</si>
  <si>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</si>
  <si>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</si>
  <si>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</si>
  <si>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</si>
  <si>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</si>
  <si>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</si>
  <si>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</si>
  <si>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</si>
  <si>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</si>
  <si>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</si>
  <si>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</si>
  <si>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</si>
  <si>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</si>
  <si>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</si>
  <si>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</si>
  <si>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</si>
  <si>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</si>
  <si>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</si>
  <si>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</si>
  <si>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</si>
  <si>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</si>
  <si>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</si>
  <si>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</si>
  <si>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</si>
  <si>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</si>
  <si>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</si>
  <si>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</si>
  <si>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</si>
  <si>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</si>
  <si>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</si>
  <si>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</si>
  <si>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</si>
  <si>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</si>
  <si>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</si>
  <si>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</si>
  <si>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</si>
  <si>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</si>
  <si>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</si>
  <si>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</si>
  <si>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</si>
  <si>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</si>
  <si>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</si>
  <si>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</si>
  <si>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</si>
  <si>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</si>
  <si>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</si>
  <si>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</si>
  <si>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Выполнение технологического присоединения энергопринимающих устройств потребителей по факту обращений</t>
  </si>
  <si>
    <t>L_UES_S6</t>
  </si>
  <si>
    <t>Создание системы АСКУЭ монтаж УСПД</t>
  </si>
  <si>
    <t xml:space="preserve">Причины отклонений указаны пообъектно 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</si>
  <si>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</si>
  <si>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</si>
  <si>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</si>
  <si>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</si>
  <si>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</si>
  <si>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</si>
  <si>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2024</t>
  </si>
  <si>
    <t>По результатам проведенных торгов(закупочных процедур)произошло удешевление стоимости оборудования, выпол.хозспособом.</t>
  </si>
  <si>
    <t>Произошло уменьшение стоимости объекта в связи с изменением трассы прокладки КЛ, выполненное хозспособом.</t>
  </si>
  <si>
    <t>Строительство ВОЛС</t>
  </si>
  <si>
    <t>L_UES_S7</t>
  </si>
  <si>
    <t>2025</t>
  </si>
  <si>
    <t xml:space="preserve">Приказом МПЭиИ РБ  № 76-О от 01.07.2024 г. </t>
  </si>
  <si>
    <t xml:space="preserve"> АО Учалинские электрические сети 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</si>
  <si>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</si>
  <si>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</si>
  <si>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</si>
  <si>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  МВ на ВВ 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</si>
  <si>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</si>
  <si>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</si>
  <si>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</si>
  <si>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</si>
  <si>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</si>
  <si>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</si>
  <si>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</si>
  <si>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</si>
  <si>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</si>
  <si>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</si>
  <si>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</si>
  <si>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</si>
  <si>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</si>
  <si>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</si>
  <si>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</si>
  <si>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</si>
  <si>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</si>
  <si>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</si>
  <si>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</si>
  <si>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</si>
  <si>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</si>
  <si>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</si>
  <si>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</si>
  <si>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</si>
  <si>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</si>
  <si>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</si>
  <si>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</si>
  <si>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</si>
  <si>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</si>
  <si>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</si>
  <si>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</si>
  <si>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</si>
  <si>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</si>
  <si>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</si>
  <si>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</si>
  <si>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</si>
  <si>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</si>
  <si>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</si>
  <si>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</si>
  <si>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</si>
  <si>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</si>
  <si>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</si>
  <si>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</si>
  <si>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</si>
  <si>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</si>
  <si>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1.2.2.2</t>
  </si>
  <si>
    <t>«Установка приборов учета, класс напряжения 0,22 (0,4) кВ, всего, в том числе:»</t>
  </si>
  <si>
    <t>L_UES_S1</t>
  </si>
  <si>
    <t xml:space="preserve">Создание системы АСКУЭ 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</si>
  <si>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</si>
  <si>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</si>
  <si>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</si>
  <si>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Реконструкция зданий и сооружений ТП-4 кровля</t>
  </si>
  <si>
    <t>L_UES_E2</t>
  </si>
  <si>
    <t>Реконструкция зданий и сооружений ТП-50 кровля</t>
  </si>
  <si>
    <t>L_UES_E14</t>
  </si>
  <si>
    <t xml:space="preserve">Электроснабжение от ПС-2 Иремель </t>
  </si>
  <si>
    <t>0,</t>
  </si>
  <si>
    <t>О_UES_R7</t>
  </si>
  <si>
    <t>Бурильно-крановая машина Камаз 43118</t>
  </si>
  <si>
    <t>L_UES_Z5</t>
  </si>
  <si>
    <t>Финансирование капитальных вложений 2024 года, млн. рублей (с НДС)</t>
  </si>
  <si>
    <t>Фактический объем финансирования капитальных вложений на 01.01.2024 года, 
млн. рублей
(с НДС)</t>
  </si>
  <si>
    <t>Остаток финансирования капитальных вложений на 01.01.2024 год в прогнозных ценах соответствующих лет,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</si>
  <si>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</si>
  <si>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Протокол №1 тех. Совета АО "УЭС" от 19.02.2024 г.</t>
  </si>
  <si>
    <t>Протокол №8 тех. Совета АО "УЭС" от 27.09.2024 г.</t>
  </si>
  <si>
    <t>Протокол №6 тех. Совета АО "УЭС" от 03.07.2024 г.</t>
  </si>
  <si>
    <t xml:space="preserve">Произошло уменьшение  стоимости объекта, в связи с удешевлением стоимости материалов (КТПН-Т-ВВ- 100/6/0,4) по результатам проведенных торгов (закупочных процедур).   </t>
  </si>
  <si>
    <t xml:space="preserve">По результатам проведенных торгов(закупочных процедур)произошло удешевление стоимости оборудования, выпол.хозспособом, изменение трассы  ВЛ привело к удешевлению стоимости материалов </t>
  </si>
  <si>
    <t>Произошло увеличение стоимости объекта в связи с изменением трассы прокладки ВЛ, выполненное хозспособом.</t>
  </si>
  <si>
    <t>Произошло увеличение протяженности ВОЛС в связи увеличением подключаемых точек учета с АСКУЭ</t>
  </si>
  <si>
    <t xml:space="preserve">Произошло уменьшением стоимости  в связи с изменением трассы  КЛ и удешевления стоимости материала по результатам проведенных торгов (закупочных процедур).     </t>
  </si>
  <si>
    <t xml:space="preserve"> Произошло уменьшение протяженности ВЛ и стоимости объекта, в связи с изменением трассы  ВЛ, технологии установки опор (без фундамента под тумбы опор) и удешевления стоимости материалов  по результатам проведенных торгов (закупочных процедур).    </t>
  </si>
  <si>
    <t>Отклонение от плана финансирования капитальных вложений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</si>
</sst>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"/>
  </numFmts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6.5"/>
      <name val="Times New Roman"/>
      <family val="1"/>
      <charset val="204"/>
    </font>
    <font>
      <sz val="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76">
    <xf numFmtId="0" fontId="0" fillId="0" borderId="0" xfId="0"/>
    <xf numFmtId="0" fontId="1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/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left"/>
    </xf>
    <xf numFmtId="49" fontId="7" fillId="3" borderId="3" xfId="1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/>
    </xf>
    <xf numFmtId="1" fontId="7" fillId="3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/>
    </xf>
    <xf numFmtId="164" fontId="7" fillId="4" borderId="3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/>
    </xf>
    <xf numFmtId="49" fontId="7" fillId="3" borderId="4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49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7" fillId="6" borderId="3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left"/>
    </xf>
    <xf numFmtId="0" fontId="0" fillId="5" borderId="0" xfId="0" applyFill="1"/>
    <xf numFmtId="0" fontId="0" fillId="6" borderId="0" xfId="0" applyFill="1"/>
    <xf numFmtId="0" fontId="3" fillId="5" borderId="0" xfId="0" applyFont="1" applyFill="1" applyBorder="1" applyAlignment="1">
      <alignment horizontal="left"/>
    </xf>
    <xf numFmtId="0" fontId="3" fillId="6" borderId="0" xfId="0" applyFont="1" applyFill="1" applyBorder="1" applyAlignment="1">
      <alignment horizontal="left"/>
    </xf>
    <xf numFmtId="0" fontId="3" fillId="6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textRotation="90" wrapText="1"/>
    </xf>
    <xf numFmtId="0" fontId="3" fillId="5" borderId="3" xfId="0" applyFont="1" applyFill="1" applyBorder="1" applyAlignment="1">
      <alignment horizontal="center"/>
    </xf>
    <xf numFmtId="164" fontId="11" fillId="4" borderId="3" xfId="0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/>
    </xf>
    <xf numFmtId="49" fontId="7" fillId="4" borderId="3" xfId="1" applyNumberFormat="1" applyFont="1" applyFill="1" applyBorder="1" applyAlignment="1">
      <alignment horizontal="center" vertical="center"/>
    </xf>
    <xf numFmtId="49" fontId="7" fillId="4" borderId="3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/>
    </xf>
    <xf numFmtId="1" fontId="7" fillId="4" borderId="3" xfId="0" applyNumberFormat="1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 vertical="center" wrapText="1"/>
    </xf>
    <xf numFmtId="164" fontId="7" fillId="6" borderId="3" xfId="0" applyNumberFormat="1" applyFont="1" applyFill="1" applyBorder="1" applyAlignment="1">
      <alignment horizontal="center" wrapText="1"/>
    </xf>
    <xf numFmtId="164" fontId="7" fillId="5" borderId="3" xfId="0" applyNumberFormat="1" applyFont="1" applyFill="1" applyBorder="1" applyAlignment="1">
      <alignment horizontal="left" vertical="top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1"/>
  <sheetViews>
    <sheetView tabSelected="1" topLeftCell="A11" zoomScaleNormal="100" workbookViewId="0">
      <selection activeCell="S15" sqref="S15:T16"/>
    </sheetView>
  </sheetViews>
  <sheetFormatPr defaultRowHeight="15" x14ac:dyDescent="0.2"/>
  <cols>
    <col min="1" max="1" width="6.140625" style="1"/>
    <col min="2" max="2" width="43.7109375" style="1" customWidth="1"/>
    <col min="3" max="3" width="12.85546875" style="1" customWidth="1"/>
    <col min="4" max="6" width="7" style="1" bestFit="1" customWidth="1"/>
    <col min="7" max="7" width="7.42578125" style="43" bestFit="1" customWidth="1"/>
    <col min="8" max="8" width="6.28515625" style="1" bestFit="1" customWidth="1"/>
    <col min="9" max="9" width="6" style="1" bestFit="1" customWidth="1"/>
    <col min="10" max="10" width="5.7109375" style="1" bestFit="1" customWidth="1"/>
    <col min="11" max="11" width="6.28515625" style="1" bestFit="1" customWidth="1"/>
    <col min="12" max="12" width="5" style="1" bestFit="1" customWidth="1"/>
    <col min="13" max="13" width="6.28515625" style="68" bestFit="1" customWidth="1"/>
    <col min="14" max="14" width="5.5703125" style="68" bestFit="1" customWidth="1"/>
    <col min="15" max="15" width="5" style="68" bestFit="1" customWidth="1"/>
    <col min="16" max="16" width="6.28515625" style="68" bestFit="1" customWidth="1"/>
    <col min="17" max="17" width="7.42578125" style="68" customWidth="1"/>
    <col min="18" max="18" width="7.85546875" style="1" bestFit="1" customWidth="1"/>
    <col min="19" max="19" width="6" style="1" customWidth="1"/>
    <col min="20" max="20" width="7.5703125" style="1" bestFit="1" customWidth="1"/>
    <col min="21" max="24" width="10.28515625" style="1" bestFit="1" customWidth="1"/>
    <col min="25" max="25" width="7.42578125" style="1" bestFit="1" customWidth="1"/>
    <col min="26" max="26" width="7.5703125" style="1" bestFit="1" customWidth="1"/>
    <col min="27" max="28" width="6.28515625" style="1" bestFit="1" customWidth="1"/>
    <col min="29" max="29" width="42" style="1" customWidth="1"/>
    <col min="30" max="30" width="85.28515625" style="1" customWidth="1"/>
    <col min="31" max="1025" width="6.140625" style="1"/>
  </cols>
  <sheetData>
    <row r="1" spans="1:1024" s="2" customFormat="1" ht="10.5" x14ac:dyDescent="0.2">
      <c r="G1" s="38"/>
      <c r="M1" s="57"/>
      <c r="N1" s="58"/>
      <c r="O1" s="58"/>
      <c r="P1" s="58"/>
      <c r="Q1" s="58"/>
      <c r="AC1" s="3" t="s">
        <v>0</v>
      </c>
    </row>
    <row r="2" spans="1:1024" ht="21.75" customHeight="1" x14ac:dyDescent="0.2">
      <c r="A2" s="2"/>
      <c r="B2" s="2"/>
      <c r="C2" s="2"/>
      <c r="D2" s="2"/>
      <c r="E2" s="2"/>
      <c r="F2" s="2"/>
      <c r="G2" s="38"/>
      <c r="H2" s="2"/>
      <c r="I2" s="2"/>
      <c r="J2" s="2"/>
      <c r="K2" s="2"/>
      <c r="L2" s="2"/>
      <c r="M2" s="57"/>
      <c r="N2" s="58"/>
      <c r="O2" s="58"/>
      <c r="P2" s="58"/>
      <c r="Q2" s="58"/>
      <c r="R2" s="2"/>
      <c r="S2" s="2"/>
      <c r="T2" s="2"/>
      <c r="U2" s="2"/>
      <c r="V2" s="2"/>
      <c r="W2" s="2"/>
      <c r="X2" s="2"/>
      <c r="Y2" s="2"/>
      <c r="Z2" s="53" t="s">
        <v>1</v>
      </c>
      <c r="AA2" s="53"/>
      <c r="AB2" s="53"/>
      <c r="AC2" s="53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5" customFormat="1" ht="11.25" customHeight="1" x14ac:dyDescent="0.2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</row>
    <row r="4" spans="1:1024" x14ac:dyDescent="0.2">
      <c r="A4" s="6"/>
      <c r="B4" s="6"/>
      <c r="C4" s="6"/>
      <c r="D4" s="6"/>
      <c r="E4" s="6"/>
      <c r="F4" s="6"/>
      <c r="G4" s="39"/>
      <c r="H4" s="6"/>
      <c r="I4" s="7" t="s">
        <v>3</v>
      </c>
      <c r="J4" s="49" t="s">
        <v>91</v>
      </c>
      <c r="K4" s="49"/>
      <c r="L4" s="6"/>
      <c r="M4" s="59"/>
      <c r="N4" s="60"/>
      <c r="O4" s="60"/>
      <c r="P4" s="60"/>
      <c r="Q4" s="6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">
      <c r="A5" s="6"/>
      <c r="B5" s="6"/>
      <c r="C5" s="6"/>
      <c r="D5" s="6"/>
      <c r="E5" s="6"/>
      <c r="F5" s="6"/>
      <c r="G5" s="39"/>
      <c r="H5" s="6"/>
      <c r="I5" s="6"/>
      <c r="J5" s="6"/>
      <c r="K5" s="6"/>
      <c r="L5" s="6"/>
      <c r="M5" s="59"/>
      <c r="N5" s="60"/>
      <c r="O5" s="60"/>
      <c r="P5" s="60"/>
      <c r="Q5" s="60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5" customFormat="1" ht="11.25" customHeight="1" x14ac:dyDescent="0.2">
      <c r="G6" s="40" t="s">
        <v>4</v>
      </c>
      <c r="H6" s="55" t="s">
        <v>5</v>
      </c>
      <c r="I6" s="55"/>
      <c r="J6" s="55"/>
      <c r="K6" s="55"/>
      <c r="L6" s="55"/>
      <c r="M6" s="55"/>
      <c r="N6" s="55"/>
      <c r="O6" s="55"/>
      <c r="P6" s="55"/>
      <c r="Q6" s="55"/>
      <c r="R6" s="55"/>
      <c r="S6" s="4"/>
    </row>
    <row r="7" spans="1:1024" s="2" customFormat="1" ht="10.5" x14ac:dyDescent="0.2">
      <c r="G7" s="38"/>
      <c r="H7" s="51" t="s">
        <v>6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8"/>
    </row>
    <row r="8" spans="1:1024" ht="11.25" customHeight="1" x14ac:dyDescent="0.2">
      <c r="A8" s="6"/>
      <c r="B8" s="6"/>
      <c r="C8" s="6"/>
      <c r="D8" s="6"/>
      <c r="E8" s="6"/>
      <c r="F8" s="6"/>
      <c r="G8" s="39"/>
      <c r="H8" s="6"/>
      <c r="I8" s="6"/>
      <c r="J8" s="6"/>
      <c r="K8" s="6"/>
      <c r="L8" s="6"/>
      <c r="M8" s="59"/>
      <c r="N8" s="60"/>
      <c r="O8" s="60"/>
      <c r="P8" s="60"/>
      <c r="Q8" s="60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5" customFormat="1" ht="11.25" x14ac:dyDescent="0.2">
      <c r="G9" s="41"/>
      <c r="J9" s="7" t="s">
        <v>7</v>
      </c>
      <c r="K9" s="49" t="s">
        <v>96</v>
      </c>
      <c r="L9" s="49"/>
      <c r="M9" s="61" t="s">
        <v>8</v>
      </c>
      <c r="N9" s="62"/>
      <c r="O9" s="62"/>
      <c r="P9" s="62"/>
      <c r="Q9" s="62"/>
    </row>
    <row r="10" spans="1:1024" x14ac:dyDescent="0.2">
      <c r="A10" s="6"/>
      <c r="B10" s="6"/>
      <c r="C10" s="6"/>
      <c r="D10" s="6"/>
      <c r="E10" s="6"/>
      <c r="F10" s="6"/>
      <c r="G10" s="39"/>
      <c r="H10" s="6"/>
      <c r="I10" s="6"/>
      <c r="J10" s="6"/>
      <c r="K10" s="6"/>
      <c r="L10" s="6"/>
      <c r="M10" s="59"/>
      <c r="N10" s="60"/>
      <c r="O10" s="60"/>
      <c r="P10" s="60"/>
      <c r="Q10" s="60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5" customFormat="1" ht="12.75" customHeight="1" x14ac:dyDescent="0.2">
      <c r="G11" s="41"/>
      <c r="J11" s="7" t="s">
        <v>9</v>
      </c>
      <c r="K11" s="50" t="s">
        <v>97</v>
      </c>
      <c r="L11" s="50"/>
      <c r="M11" s="50"/>
      <c r="N11" s="50"/>
      <c r="O11" s="50"/>
      <c r="P11" s="50"/>
      <c r="Q11" s="50"/>
      <c r="R11" s="50"/>
      <c r="S11" s="50"/>
    </row>
    <row r="12" spans="1:1024" s="2" customFormat="1" ht="10.5" x14ac:dyDescent="0.2">
      <c r="G12" s="38"/>
      <c r="K12" s="51" t="s">
        <v>10</v>
      </c>
      <c r="L12" s="51"/>
      <c r="M12" s="51"/>
      <c r="N12" s="51"/>
      <c r="O12" s="51"/>
      <c r="P12" s="51"/>
      <c r="Q12" s="51"/>
      <c r="R12" s="51"/>
      <c r="S12" s="51"/>
    </row>
    <row r="13" spans="1:1024" ht="11.25" customHeight="1" x14ac:dyDescent="0.2">
      <c r="A13" s="6"/>
      <c r="B13" s="6"/>
      <c r="C13" s="6"/>
      <c r="D13" s="6"/>
      <c r="E13" s="6"/>
      <c r="F13" s="6"/>
      <c r="G13" s="39"/>
      <c r="H13" s="6"/>
      <c r="I13" s="6"/>
      <c r="J13" s="6"/>
      <c r="K13" s="6"/>
      <c r="L13" s="6"/>
      <c r="M13" s="59"/>
      <c r="N13" s="60"/>
      <c r="O13" s="60"/>
      <c r="P13" s="60"/>
      <c r="Q13" s="60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11" customFormat="1" ht="15" customHeight="1" x14ac:dyDescent="0.2">
      <c r="A14" s="45" t="s">
        <v>11</v>
      </c>
      <c r="B14" s="45" t="s">
        <v>12</v>
      </c>
      <c r="C14" s="45" t="s">
        <v>13</v>
      </c>
      <c r="D14" s="45" t="s">
        <v>14</v>
      </c>
      <c r="E14" s="45" t="s">
        <v>15</v>
      </c>
      <c r="F14" s="45" t="s">
        <v>165</v>
      </c>
      <c r="G14" s="52" t="s">
        <v>166</v>
      </c>
      <c r="H14" s="46" t="s">
        <v>164</v>
      </c>
      <c r="I14" s="46"/>
      <c r="J14" s="46"/>
      <c r="K14" s="46"/>
      <c r="L14" s="46"/>
      <c r="M14" s="46"/>
      <c r="N14" s="46"/>
      <c r="O14" s="46"/>
      <c r="P14" s="46"/>
      <c r="Q14" s="46"/>
      <c r="R14" s="45" t="s">
        <v>167</v>
      </c>
      <c r="S14" s="46" t="s">
        <v>177</v>
      </c>
      <c r="T14" s="46"/>
      <c r="U14" s="46"/>
      <c r="V14" s="46"/>
      <c r="W14" s="46"/>
      <c r="X14" s="46"/>
      <c r="Y14" s="46"/>
      <c r="Z14" s="46"/>
      <c r="AA14" s="46"/>
      <c r="AB14" s="46"/>
      <c r="AC14" s="45" t="s">
        <v>16</v>
      </c>
    </row>
    <row r="15" spans="1:1024" ht="15" customHeight="1" x14ac:dyDescent="0.2">
      <c r="A15" s="45"/>
      <c r="B15" s="45"/>
      <c r="C15" s="45"/>
      <c r="D15" s="45"/>
      <c r="E15" s="45"/>
      <c r="F15" s="45"/>
      <c r="G15" s="52"/>
      <c r="H15" s="46" t="s">
        <v>17</v>
      </c>
      <c r="I15" s="46"/>
      <c r="J15" s="46"/>
      <c r="K15" s="46"/>
      <c r="L15" s="46"/>
      <c r="M15" s="63" t="s">
        <v>18</v>
      </c>
      <c r="N15" s="63"/>
      <c r="O15" s="63"/>
      <c r="P15" s="63"/>
      <c r="Q15" s="63"/>
      <c r="R15" s="45"/>
      <c r="S15" s="47" t="s">
        <v>19</v>
      </c>
      <c r="T15" s="47"/>
      <c r="U15" s="47" t="s">
        <v>20</v>
      </c>
      <c r="V15" s="47"/>
      <c r="W15" s="47" t="s">
        <v>21</v>
      </c>
      <c r="X15" s="47"/>
      <c r="Y15" s="47" t="s">
        <v>22</v>
      </c>
      <c r="Z15" s="47"/>
      <c r="AA15" s="47" t="s">
        <v>23</v>
      </c>
      <c r="AB15" s="47"/>
      <c r="AC15" s="4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69" customHeight="1" x14ac:dyDescent="0.2">
      <c r="A16" s="45"/>
      <c r="B16" s="45"/>
      <c r="C16" s="45"/>
      <c r="D16" s="45"/>
      <c r="E16" s="45"/>
      <c r="F16" s="45"/>
      <c r="G16" s="52"/>
      <c r="H16" s="48" t="s">
        <v>24</v>
      </c>
      <c r="I16" s="48" t="s">
        <v>20</v>
      </c>
      <c r="J16" s="48" t="s">
        <v>21</v>
      </c>
      <c r="K16" s="48" t="s">
        <v>22</v>
      </c>
      <c r="L16" s="48" t="s">
        <v>23</v>
      </c>
      <c r="M16" s="64" t="s">
        <v>25</v>
      </c>
      <c r="N16" s="64" t="s">
        <v>20</v>
      </c>
      <c r="O16" s="64" t="s">
        <v>21</v>
      </c>
      <c r="P16" s="64" t="s">
        <v>22</v>
      </c>
      <c r="Q16" s="64" t="s">
        <v>23</v>
      </c>
      <c r="R16" s="45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5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ht="124.7" customHeight="1" x14ac:dyDescent="0.2">
      <c r="A17" s="45"/>
      <c r="B17" s="45"/>
      <c r="C17" s="45"/>
      <c r="D17" s="45"/>
      <c r="E17" s="45"/>
      <c r="F17" s="45"/>
      <c r="G17" s="52"/>
      <c r="H17" s="48"/>
      <c r="I17" s="48"/>
      <c r="J17" s="48"/>
      <c r="K17" s="48"/>
      <c r="L17" s="48"/>
      <c r="M17" s="64"/>
      <c r="N17" s="64"/>
      <c r="O17" s="64"/>
      <c r="P17" s="64"/>
      <c r="Q17" s="64"/>
      <c r="R17" s="45"/>
      <c r="S17" s="9" t="s">
        <v>26</v>
      </c>
      <c r="T17" s="10" t="s">
        <v>27</v>
      </c>
      <c r="U17" s="9" t="s">
        <v>26</v>
      </c>
      <c r="V17" s="10" t="s">
        <v>27</v>
      </c>
      <c r="W17" s="9" t="s">
        <v>26</v>
      </c>
      <c r="X17" s="10" t="s">
        <v>27</v>
      </c>
      <c r="Y17" s="9" t="s">
        <v>26</v>
      </c>
      <c r="Z17" s="10" t="s">
        <v>27</v>
      </c>
      <c r="AA17" s="9" t="s">
        <v>26</v>
      </c>
      <c r="AB17" s="10" t="s">
        <v>27</v>
      </c>
      <c r="AC17" s="45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5" s="13" customFormat="1" ht="11.25" x14ac:dyDescent="0.2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42">
        <v>7</v>
      </c>
      <c r="H18" s="32">
        <v>4</v>
      </c>
      <c r="I18" s="32">
        <v>5</v>
      </c>
      <c r="J18" s="32">
        <v>6</v>
      </c>
      <c r="K18" s="32">
        <v>7</v>
      </c>
      <c r="L18" s="32">
        <v>8</v>
      </c>
      <c r="M18" s="65">
        <v>9</v>
      </c>
      <c r="N18" s="65">
        <v>10</v>
      </c>
      <c r="O18" s="65">
        <v>11</v>
      </c>
      <c r="P18" s="65">
        <v>12</v>
      </c>
      <c r="Q18" s="65">
        <v>13</v>
      </c>
      <c r="R18" s="12">
        <v>18</v>
      </c>
      <c r="S18" s="12">
        <v>19</v>
      </c>
      <c r="T18" s="12">
        <v>20</v>
      </c>
      <c r="U18" s="12">
        <v>21</v>
      </c>
      <c r="V18" s="12">
        <v>22</v>
      </c>
      <c r="W18" s="12">
        <v>23</v>
      </c>
      <c r="X18" s="12">
        <v>24</v>
      </c>
      <c r="Y18" s="12">
        <v>25</v>
      </c>
      <c r="Z18" s="12">
        <v>26</v>
      </c>
      <c r="AA18" s="12">
        <v>27</v>
      </c>
      <c r="AB18" s="12">
        <v>28</v>
      </c>
      <c r="AC18" s="12">
        <v>29</v>
      </c>
    </row>
    <row r="19" spans="1:1025" s="5" customFormat="1" ht="25.5" x14ac:dyDescent="0.2">
      <c r="A19" s="15" t="s">
        <v>28</v>
      </c>
      <c r="B19" s="16" t="s">
        <v>29</v>
      </c>
      <c r="C19" s="16" t="s">
        <v>30</v>
      </c>
      <c r="D19" s="23">
        <f>H19</f>
        <v>49.024999999999999</v>
      </c>
      <c r="E19" s="23">
        <v>0</v>
      </c>
      <c r="F19" s="23">
        <v>0</v>
      </c>
      <c r="G19" s="30">
        <f>M19</f>
        <v>61.942489999999999</v>
      </c>
      <c r="H19" s="33">
        <v>49.024999999999999</v>
      </c>
      <c r="I19" s="33" t="s">
        <v>35</v>
      </c>
      <c r="J19" s="33" t="s">
        <v>35</v>
      </c>
      <c r="K19" s="33">
        <v>46.625</v>
      </c>
      <c r="L19" s="33">
        <v>2.4</v>
      </c>
      <c r="M19" s="33">
        <v>61.942489999999999</v>
      </c>
      <c r="N19" s="33" t="s">
        <v>35</v>
      </c>
      <c r="O19" s="33" t="s">
        <v>35</v>
      </c>
      <c r="P19" s="33">
        <v>59.300489999999996</v>
      </c>
      <c r="Q19" s="33">
        <v>2.6419999999999999</v>
      </c>
      <c r="R19" s="23">
        <v>-0.42100000000000648</v>
      </c>
      <c r="S19" s="26">
        <f>M19-H19</f>
        <v>12.917490000000001</v>
      </c>
      <c r="T19" s="27">
        <f>S19/H19*100</f>
        <v>26.348781234064255</v>
      </c>
      <c r="U19" s="25" t="s">
        <v>35</v>
      </c>
      <c r="V19" s="25" t="s">
        <v>35</v>
      </c>
      <c r="W19" s="25" t="s">
        <v>35</v>
      </c>
      <c r="X19" s="25" t="s">
        <v>35</v>
      </c>
      <c r="Y19" s="26">
        <f>P19-K19</f>
        <v>12.675489999999996</v>
      </c>
      <c r="Z19" s="27">
        <f>Y19/K19*100</f>
        <v>27.18603753351206</v>
      </c>
      <c r="AA19" s="28">
        <f>Q19-L19</f>
        <v>0.24199999999999999</v>
      </c>
      <c r="AB19" s="29">
        <f>AA19/L19*100</f>
        <v>10.083333333333332</v>
      </c>
      <c r="AC19" s="31" t="s">
        <v>84</v>
      </c>
      <c r="AD19" s="14"/>
    </row>
    <row r="20" spans="1:1025" s="5" customFormat="1" ht="38.25" x14ac:dyDescent="0.2">
      <c r="A20" s="15" t="s">
        <v>31</v>
      </c>
      <c r="B20" s="16" t="s">
        <v>32</v>
      </c>
      <c r="C20" s="16" t="s">
        <v>30</v>
      </c>
      <c r="D20" s="23">
        <f t="shared" ref="D20:D81" si="0">H20</f>
        <v>6.85</v>
      </c>
      <c r="E20" s="23">
        <v>0</v>
      </c>
      <c r="F20" s="23">
        <v>0</v>
      </c>
      <c r="G20" s="30">
        <f t="shared" ref="G20:G81" si="1">M20</f>
        <v>19.303999999999998</v>
      </c>
      <c r="H20" s="33">
        <v>6.85</v>
      </c>
      <c r="I20" s="33" t="s">
        <v>35</v>
      </c>
      <c r="J20" s="33" t="s">
        <v>35</v>
      </c>
      <c r="K20" s="33">
        <v>4.45</v>
      </c>
      <c r="L20" s="33">
        <v>2.4</v>
      </c>
      <c r="M20" s="33">
        <v>19.303999999999998</v>
      </c>
      <c r="N20" s="33" t="s">
        <v>35</v>
      </c>
      <c r="O20" s="33" t="s">
        <v>35</v>
      </c>
      <c r="P20" s="33">
        <v>16.661999999999999</v>
      </c>
      <c r="Q20" s="33">
        <v>2.6419999999999999</v>
      </c>
      <c r="R20" s="23">
        <v>10.978999999999992</v>
      </c>
      <c r="S20" s="26">
        <f t="shared" ref="S20:S81" si="2">M20-H20</f>
        <v>12.453999999999999</v>
      </c>
      <c r="T20" s="27">
        <f t="shared" ref="T20:T81" si="3">S20/H20*100</f>
        <v>181.8102189781022</v>
      </c>
      <c r="U20" s="25" t="s">
        <v>35</v>
      </c>
      <c r="V20" s="25" t="s">
        <v>35</v>
      </c>
      <c r="W20" s="25" t="s">
        <v>35</v>
      </c>
      <c r="X20" s="25" t="s">
        <v>35</v>
      </c>
      <c r="Y20" s="26">
        <f t="shared" ref="Y20:Y81" si="4">P20-K20</f>
        <v>12.212</v>
      </c>
      <c r="Z20" s="27">
        <f t="shared" ref="Z20:Z81" si="5">Y20/K20*100</f>
        <v>274.42696629213481</v>
      </c>
      <c r="AA20" s="28">
        <f t="shared" ref="AA20:AA81" si="6">Q20-L20</f>
        <v>0.24199999999999999</v>
      </c>
      <c r="AB20" s="29">
        <f t="shared" ref="AB20:AB81" si="7">AA20/L20*100</f>
        <v>10.083333333333332</v>
      </c>
      <c r="AC20" s="31" t="s">
        <v>81</v>
      </c>
      <c r="AD20" s="14"/>
    </row>
    <row r="21" spans="1:1025" ht="36.75" customHeight="1" x14ac:dyDescent="0.2">
      <c r="A21" s="15" t="s">
        <v>33</v>
      </c>
      <c r="B21" s="16" t="s">
        <v>34</v>
      </c>
      <c r="C21" s="16" t="s">
        <v>30</v>
      </c>
      <c r="D21" s="23">
        <f t="shared" si="0"/>
        <v>34.494</v>
      </c>
      <c r="E21" s="23">
        <v>0</v>
      </c>
      <c r="F21" s="23">
        <v>0</v>
      </c>
      <c r="G21" s="30">
        <f t="shared" si="1"/>
        <v>37.88749</v>
      </c>
      <c r="H21" s="33">
        <v>34.494</v>
      </c>
      <c r="I21" s="33" t="s">
        <v>35</v>
      </c>
      <c r="J21" s="33" t="s">
        <v>35</v>
      </c>
      <c r="K21" s="33">
        <v>34.494</v>
      </c>
      <c r="L21" s="33" t="s">
        <v>35</v>
      </c>
      <c r="M21" s="33">
        <v>37.88749</v>
      </c>
      <c r="N21" s="33" t="s">
        <v>35</v>
      </c>
      <c r="O21" s="33" t="s">
        <v>35</v>
      </c>
      <c r="P21" s="33">
        <v>37.88749</v>
      </c>
      <c r="Q21" s="33" t="s">
        <v>35</v>
      </c>
      <c r="R21" s="23">
        <v>-0.55400000000000205</v>
      </c>
      <c r="S21" s="26">
        <f t="shared" si="2"/>
        <v>3.3934899999999999</v>
      </c>
      <c r="T21" s="27">
        <f t="shared" si="3"/>
        <v>9.837913840088131</v>
      </c>
      <c r="U21" s="25" t="s">
        <v>35</v>
      </c>
      <c r="V21" s="25" t="s">
        <v>35</v>
      </c>
      <c r="W21" s="25" t="s">
        <v>35</v>
      </c>
      <c r="X21" s="25" t="s">
        <v>35</v>
      </c>
      <c r="Y21" s="26">
        <f t="shared" si="4"/>
        <v>3.3934899999999999</v>
      </c>
      <c r="Z21" s="27">
        <f t="shared" si="5"/>
        <v>9.837913840088131</v>
      </c>
      <c r="AA21" s="28" t="s">
        <v>35</v>
      </c>
      <c r="AB21" s="28" t="s">
        <v>35</v>
      </c>
      <c r="AC21" s="30" t="s">
        <v>35</v>
      </c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5" ht="35.25" customHeight="1" x14ac:dyDescent="0.2">
      <c r="A22" s="15" t="s">
        <v>36</v>
      </c>
      <c r="B22" s="16" t="s">
        <v>37</v>
      </c>
      <c r="C22" s="16" t="s">
        <v>30</v>
      </c>
      <c r="D22" s="23" t="str">
        <f t="shared" si="0"/>
        <v>нд</v>
      </c>
      <c r="E22" s="23">
        <v>0</v>
      </c>
      <c r="F22" s="23">
        <v>0</v>
      </c>
      <c r="G22" s="30" t="str">
        <f t="shared" si="1"/>
        <v>нд</v>
      </c>
      <c r="H22" s="24" t="s">
        <v>35</v>
      </c>
      <c r="I22" s="24" t="s">
        <v>35</v>
      </c>
      <c r="J22" s="24" t="s">
        <v>35</v>
      </c>
      <c r="K22" s="24" t="s">
        <v>35</v>
      </c>
      <c r="L22" s="24" t="s">
        <v>35</v>
      </c>
      <c r="M22" s="33" t="s">
        <v>35</v>
      </c>
      <c r="N22" s="33" t="s">
        <v>35</v>
      </c>
      <c r="O22" s="33" t="s">
        <v>35</v>
      </c>
      <c r="P22" s="33" t="s">
        <v>35</v>
      </c>
      <c r="Q22" s="33" t="s">
        <v>35</v>
      </c>
      <c r="R22" s="31" t="s">
        <v>35</v>
      </c>
      <c r="S22" s="31" t="s">
        <v>35</v>
      </c>
      <c r="T22" s="31" t="s">
        <v>35</v>
      </c>
      <c r="U22" s="25" t="s">
        <v>35</v>
      </c>
      <c r="V22" s="25" t="s">
        <v>35</v>
      </c>
      <c r="W22" s="25" t="s">
        <v>35</v>
      </c>
      <c r="X22" s="25" t="s">
        <v>35</v>
      </c>
      <c r="Y22" s="25" t="s">
        <v>35</v>
      </c>
      <c r="Z22" s="25" t="s">
        <v>35</v>
      </c>
      <c r="AA22" s="25" t="s">
        <v>35</v>
      </c>
      <c r="AB22" s="25" t="s">
        <v>35</v>
      </c>
      <c r="AC22" s="30" t="s">
        <v>35</v>
      </c>
      <c r="AD22" s="14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5" ht="25.5" x14ac:dyDescent="0.2">
      <c r="A23" s="15" t="s">
        <v>38</v>
      </c>
      <c r="B23" s="16" t="s">
        <v>39</v>
      </c>
      <c r="C23" s="16" t="s">
        <v>30</v>
      </c>
      <c r="D23" s="23">
        <f t="shared" si="0"/>
        <v>7.6809999999999992</v>
      </c>
      <c r="E23" s="25" t="s">
        <v>35</v>
      </c>
      <c r="F23" s="25" t="s">
        <v>35</v>
      </c>
      <c r="G23" s="30">
        <f t="shared" si="1"/>
        <v>4.7510000000000003</v>
      </c>
      <c r="H23" s="24">
        <v>7.6809999999999992</v>
      </c>
      <c r="I23" s="24" t="s">
        <v>35</v>
      </c>
      <c r="J23" s="24" t="s">
        <v>35</v>
      </c>
      <c r="K23" s="24">
        <v>7.6809999999999992</v>
      </c>
      <c r="L23" s="24" t="s">
        <v>35</v>
      </c>
      <c r="M23" s="33">
        <v>4.7510000000000003</v>
      </c>
      <c r="N23" s="33" t="s">
        <v>35</v>
      </c>
      <c r="O23" s="33" t="s">
        <v>35</v>
      </c>
      <c r="P23" s="33">
        <v>4.7510000000000003</v>
      </c>
      <c r="Q23" s="33" t="s">
        <v>35</v>
      </c>
      <c r="R23" s="25" t="s">
        <v>35</v>
      </c>
      <c r="S23" s="26">
        <f t="shared" si="2"/>
        <v>-2.9299999999999988</v>
      </c>
      <c r="T23" s="27">
        <f t="shared" si="3"/>
        <v>-38.146074729852877</v>
      </c>
      <c r="U23" s="25" t="s">
        <v>35</v>
      </c>
      <c r="V23" s="25" t="s">
        <v>35</v>
      </c>
      <c r="W23" s="25" t="s">
        <v>35</v>
      </c>
      <c r="X23" s="25" t="s">
        <v>35</v>
      </c>
      <c r="Y23" s="26">
        <f t="shared" si="4"/>
        <v>-2.9299999999999988</v>
      </c>
      <c r="Z23" s="27">
        <f t="shared" si="5"/>
        <v>-38.146074729852877</v>
      </c>
      <c r="AA23" s="25" t="s">
        <v>35</v>
      </c>
      <c r="AB23" s="25" t="s">
        <v>35</v>
      </c>
      <c r="AC23" s="30" t="s">
        <v>35</v>
      </c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5" ht="25.5" x14ac:dyDescent="0.2">
      <c r="A24" s="15" t="s">
        <v>40</v>
      </c>
      <c r="B24" s="16" t="s">
        <v>41</v>
      </c>
      <c r="C24" s="16" t="s">
        <v>30</v>
      </c>
      <c r="D24" s="23" t="str">
        <f t="shared" si="0"/>
        <v>нд</v>
      </c>
      <c r="E24" s="23">
        <v>0</v>
      </c>
      <c r="F24" s="23">
        <v>0</v>
      </c>
      <c r="G24" s="30" t="str">
        <f t="shared" si="1"/>
        <v>нд</v>
      </c>
      <c r="H24" s="24" t="s">
        <v>35</v>
      </c>
      <c r="I24" s="24" t="s">
        <v>35</v>
      </c>
      <c r="J24" s="24" t="s">
        <v>35</v>
      </c>
      <c r="K24" s="24" t="s">
        <v>35</v>
      </c>
      <c r="L24" s="24" t="s">
        <v>35</v>
      </c>
      <c r="M24" s="33" t="s">
        <v>35</v>
      </c>
      <c r="N24" s="33" t="s">
        <v>35</v>
      </c>
      <c r="O24" s="33" t="s">
        <v>35</v>
      </c>
      <c r="P24" s="33" t="s">
        <v>35</v>
      </c>
      <c r="Q24" s="33" t="s">
        <v>35</v>
      </c>
      <c r="R24" s="24" t="s">
        <v>35</v>
      </c>
      <c r="S24" s="24" t="s">
        <v>35</v>
      </c>
      <c r="T24" s="24" t="s">
        <v>35</v>
      </c>
      <c r="U24" s="25" t="s">
        <v>35</v>
      </c>
      <c r="V24" s="25" t="s">
        <v>35</v>
      </c>
      <c r="W24" s="25" t="s">
        <v>35</v>
      </c>
      <c r="X24" s="25" t="s">
        <v>35</v>
      </c>
      <c r="Y24" s="25" t="s">
        <v>35</v>
      </c>
      <c r="Z24" s="25" t="s">
        <v>35</v>
      </c>
      <c r="AA24" s="25" t="s">
        <v>35</v>
      </c>
      <c r="AB24" s="25" t="s">
        <v>35</v>
      </c>
      <c r="AC24" s="30" t="s">
        <v>35</v>
      </c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J24"/>
      <c r="AMK24"/>
    </row>
    <row r="25" spans="1:1025" s="59" customFormat="1" ht="25.5" x14ac:dyDescent="0.2">
      <c r="A25" s="69" t="s">
        <v>42</v>
      </c>
      <c r="B25" s="70" t="s">
        <v>43</v>
      </c>
      <c r="C25" s="70" t="s">
        <v>30</v>
      </c>
      <c r="D25" s="56" t="str">
        <f t="shared" si="0"/>
        <v>нд</v>
      </c>
      <c r="E25" s="56">
        <v>0</v>
      </c>
      <c r="F25" s="56">
        <v>0</v>
      </c>
      <c r="G25" s="37" t="str">
        <f t="shared" si="1"/>
        <v>нд</v>
      </c>
      <c r="H25" s="33" t="s">
        <v>35</v>
      </c>
      <c r="I25" s="33" t="s">
        <v>35</v>
      </c>
      <c r="J25" s="33" t="s">
        <v>35</v>
      </c>
      <c r="K25" s="33" t="s">
        <v>35</v>
      </c>
      <c r="L25" s="33" t="s">
        <v>35</v>
      </c>
      <c r="M25" s="33" t="s">
        <v>35</v>
      </c>
      <c r="N25" s="33" t="s">
        <v>35</v>
      </c>
      <c r="O25" s="33" t="s">
        <v>35</v>
      </c>
      <c r="P25" s="33" t="s">
        <v>35</v>
      </c>
      <c r="Q25" s="33" t="s">
        <v>35</v>
      </c>
      <c r="R25" s="33" t="s">
        <v>35</v>
      </c>
      <c r="S25" s="33" t="s">
        <v>35</v>
      </c>
      <c r="T25" s="33" t="s">
        <v>35</v>
      </c>
      <c r="U25" s="33" t="s">
        <v>35</v>
      </c>
      <c r="V25" s="33" t="s">
        <v>35</v>
      </c>
      <c r="W25" s="33" t="s">
        <v>35</v>
      </c>
      <c r="X25" s="33" t="s">
        <v>35</v>
      </c>
      <c r="Y25" s="33" t="s">
        <v>35</v>
      </c>
      <c r="Z25" s="33" t="s">
        <v>35</v>
      </c>
      <c r="AA25" s="33" t="s">
        <v>35</v>
      </c>
      <c r="AB25" s="33" t="s">
        <v>35</v>
      </c>
      <c r="AC25" s="31" t="s">
        <v>168</v>
      </c>
      <c r="AMK25" s="68"/>
    </row>
    <row r="26" spans="1:1025" x14ac:dyDescent="0.2">
      <c r="A26" s="15" t="s">
        <v>44</v>
      </c>
      <c r="B26" s="16" t="s">
        <v>98</v>
      </c>
      <c r="C26" s="16" t="s">
        <v>30</v>
      </c>
      <c r="D26" s="23">
        <f t="shared" si="0"/>
        <v>49.024999999999999</v>
      </c>
      <c r="E26" s="23">
        <v>0</v>
      </c>
      <c r="F26" s="23">
        <v>0</v>
      </c>
      <c r="G26" s="30">
        <f t="shared" si="1"/>
        <v>61.942489999999999</v>
      </c>
      <c r="H26" s="24">
        <v>49.024999999999999</v>
      </c>
      <c r="I26" s="24" t="s">
        <v>35</v>
      </c>
      <c r="J26" s="24" t="s">
        <v>35</v>
      </c>
      <c r="K26" s="24">
        <v>46.625</v>
      </c>
      <c r="L26" s="24">
        <v>2.4</v>
      </c>
      <c r="M26" s="33">
        <v>61.942489999999999</v>
      </c>
      <c r="N26" s="33" t="s">
        <v>35</v>
      </c>
      <c r="O26" s="33" t="s">
        <v>35</v>
      </c>
      <c r="P26" s="33">
        <v>59.300489999999996</v>
      </c>
      <c r="Q26" s="33">
        <v>2.6419999999999999</v>
      </c>
      <c r="R26" s="23">
        <v>-0.11800000000000033</v>
      </c>
      <c r="S26" s="26">
        <f t="shared" si="2"/>
        <v>12.917490000000001</v>
      </c>
      <c r="T26" s="27">
        <f t="shared" si="3"/>
        <v>26.348781234064255</v>
      </c>
      <c r="U26" s="25" t="s">
        <v>35</v>
      </c>
      <c r="V26" s="25" t="s">
        <v>35</v>
      </c>
      <c r="W26" s="25" t="s">
        <v>35</v>
      </c>
      <c r="X26" s="25" t="s">
        <v>35</v>
      </c>
      <c r="Y26" s="26">
        <f t="shared" si="4"/>
        <v>12.675489999999996</v>
      </c>
      <c r="Z26" s="27">
        <f t="shared" si="5"/>
        <v>27.18603753351206</v>
      </c>
      <c r="AA26" s="28">
        <f t="shared" si="6"/>
        <v>0.24199999999999999</v>
      </c>
      <c r="AB26" s="29">
        <f t="shared" si="7"/>
        <v>10.083333333333332</v>
      </c>
      <c r="AC26" s="37" t="s">
        <v>35</v>
      </c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5" ht="38.25" x14ac:dyDescent="0.2">
      <c r="A27" s="15" t="s">
        <v>45</v>
      </c>
      <c r="B27" s="21" t="s">
        <v>46</v>
      </c>
      <c r="C27" s="16" t="s">
        <v>30</v>
      </c>
      <c r="D27" s="23">
        <f t="shared" si="0"/>
        <v>6.85</v>
      </c>
      <c r="E27" s="23">
        <v>0</v>
      </c>
      <c r="F27" s="23">
        <v>0</v>
      </c>
      <c r="G27" s="30">
        <f t="shared" si="1"/>
        <v>19.303999999999998</v>
      </c>
      <c r="H27" s="30">
        <v>6.85</v>
      </c>
      <c r="I27" s="24" t="s">
        <v>35</v>
      </c>
      <c r="J27" s="24" t="s">
        <v>35</v>
      </c>
      <c r="K27" s="30">
        <v>4.45</v>
      </c>
      <c r="L27" s="30">
        <v>2.4</v>
      </c>
      <c r="M27" s="33">
        <v>19.303999999999998</v>
      </c>
      <c r="N27" s="36" t="s">
        <v>35</v>
      </c>
      <c r="O27" s="36" t="s">
        <v>35</v>
      </c>
      <c r="P27" s="37">
        <v>16.661999999999999</v>
      </c>
      <c r="Q27" s="37">
        <v>2.6419999999999999</v>
      </c>
      <c r="R27" s="23">
        <v>-0.42100000000000648</v>
      </c>
      <c r="S27" s="26">
        <f t="shared" si="2"/>
        <v>12.453999999999999</v>
      </c>
      <c r="T27" s="27">
        <f t="shared" si="3"/>
        <v>181.8102189781022</v>
      </c>
      <c r="U27" s="25" t="s">
        <v>35</v>
      </c>
      <c r="V27" s="25" t="s">
        <v>35</v>
      </c>
      <c r="W27" s="25" t="s">
        <v>35</v>
      </c>
      <c r="X27" s="25" t="s">
        <v>35</v>
      </c>
      <c r="Y27" s="26">
        <f t="shared" si="4"/>
        <v>12.212</v>
      </c>
      <c r="Z27" s="27">
        <f t="shared" si="5"/>
        <v>274.42696629213481</v>
      </c>
      <c r="AA27" s="28">
        <f t="shared" si="6"/>
        <v>0.24199999999999999</v>
      </c>
      <c r="AB27" s="29">
        <f t="shared" si="7"/>
        <v>10.083333333333332</v>
      </c>
      <c r="AC27" s="73" t="s">
        <v>81</v>
      </c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5" ht="38.25" x14ac:dyDescent="0.2">
      <c r="A28" s="17" t="s">
        <v>47</v>
      </c>
      <c r="B28" s="16" t="s">
        <v>48</v>
      </c>
      <c r="C28" s="21"/>
      <c r="D28" s="23">
        <f t="shared" si="0"/>
        <v>6.85</v>
      </c>
      <c r="E28" s="23">
        <v>0</v>
      </c>
      <c r="F28" s="23">
        <v>0</v>
      </c>
      <c r="G28" s="30">
        <f t="shared" si="1"/>
        <v>19.304000000000002</v>
      </c>
      <c r="H28" s="30">
        <v>6.85</v>
      </c>
      <c r="I28" s="24" t="s">
        <v>35</v>
      </c>
      <c r="J28" s="24" t="s">
        <v>35</v>
      </c>
      <c r="K28" s="30">
        <v>4.45</v>
      </c>
      <c r="L28" s="30">
        <v>2.4</v>
      </c>
      <c r="M28" s="33">
        <v>19.304000000000002</v>
      </c>
      <c r="N28" s="34" t="s">
        <v>35</v>
      </c>
      <c r="O28" s="34" t="s">
        <v>35</v>
      </c>
      <c r="P28" s="33">
        <v>16.661999999999999</v>
      </c>
      <c r="Q28" s="33">
        <v>2.6419999999999999</v>
      </c>
      <c r="R28" s="23">
        <v>-0.55399999999999849</v>
      </c>
      <c r="S28" s="26">
        <f t="shared" si="2"/>
        <v>12.454000000000002</v>
      </c>
      <c r="T28" s="27">
        <f t="shared" si="3"/>
        <v>181.81021897810223</v>
      </c>
      <c r="U28" s="25" t="s">
        <v>35</v>
      </c>
      <c r="V28" s="25" t="s">
        <v>35</v>
      </c>
      <c r="W28" s="25" t="s">
        <v>35</v>
      </c>
      <c r="X28" s="25" t="s">
        <v>35</v>
      </c>
      <c r="Y28" s="26">
        <f t="shared" si="4"/>
        <v>12.212</v>
      </c>
      <c r="Z28" s="27">
        <f t="shared" si="5"/>
        <v>274.42696629213481</v>
      </c>
      <c r="AA28" s="28">
        <f t="shared" si="6"/>
        <v>0.24199999999999999</v>
      </c>
      <c r="AB28" s="29">
        <f t="shared" si="7"/>
        <v>10.083333333333332</v>
      </c>
      <c r="AC28" s="73" t="s">
        <v>81</v>
      </c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5" ht="51" x14ac:dyDescent="0.2">
      <c r="A29" s="15" t="s">
        <v>49</v>
      </c>
      <c r="B29" s="16" t="s">
        <v>50</v>
      </c>
      <c r="C29" s="16"/>
      <c r="D29" s="23">
        <f t="shared" si="0"/>
        <v>6.85</v>
      </c>
      <c r="E29" s="23">
        <v>0</v>
      </c>
      <c r="F29" s="23">
        <v>0</v>
      </c>
      <c r="G29" s="30">
        <f t="shared" si="1"/>
        <v>10.56</v>
      </c>
      <c r="H29" s="24">
        <v>6.85</v>
      </c>
      <c r="I29" s="24" t="s">
        <v>35</v>
      </c>
      <c r="J29" s="24" t="s">
        <v>35</v>
      </c>
      <c r="K29" s="24">
        <v>4.45</v>
      </c>
      <c r="L29" s="28">
        <v>2.4</v>
      </c>
      <c r="M29" s="33">
        <v>10.56</v>
      </c>
      <c r="N29" s="34" t="s">
        <v>35</v>
      </c>
      <c r="O29" s="34" t="s">
        <v>35</v>
      </c>
      <c r="P29" s="33">
        <v>7.9180000000000001</v>
      </c>
      <c r="Q29" s="35">
        <v>2.6419999999999999</v>
      </c>
      <c r="R29" s="23">
        <v>-0.55399999999999849</v>
      </c>
      <c r="S29" s="26">
        <f t="shared" si="2"/>
        <v>3.7100000000000009</v>
      </c>
      <c r="T29" s="27">
        <f t="shared" si="3"/>
        <v>54.160583941605857</v>
      </c>
      <c r="U29" s="25" t="s">
        <v>35</v>
      </c>
      <c r="V29" s="25" t="s">
        <v>35</v>
      </c>
      <c r="W29" s="25" t="s">
        <v>35</v>
      </c>
      <c r="X29" s="25" t="s">
        <v>35</v>
      </c>
      <c r="Y29" s="26">
        <f t="shared" si="4"/>
        <v>3.468</v>
      </c>
      <c r="Z29" s="27">
        <f t="shared" si="5"/>
        <v>77.932584269662925</v>
      </c>
      <c r="AA29" s="28">
        <f t="shared" si="6"/>
        <v>0.24199999999999999</v>
      </c>
      <c r="AB29" s="29">
        <f t="shared" si="7"/>
        <v>10.083333333333332</v>
      </c>
      <c r="AC29" s="73" t="s">
        <v>81</v>
      </c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5" ht="51" x14ac:dyDescent="0.2">
      <c r="A30" s="15" t="s">
        <v>51</v>
      </c>
      <c r="B30" s="16" t="s">
        <v>52</v>
      </c>
      <c r="C30" s="16"/>
      <c r="D30" s="23" t="str">
        <f t="shared" si="0"/>
        <v>нд</v>
      </c>
      <c r="E30" s="23">
        <v>0</v>
      </c>
      <c r="F30" s="23">
        <v>0</v>
      </c>
      <c r="G30" s="30">
        <f t="shared" si="1"/>
        <v>0.84499999999999997</v>
      </c>
      <c r="H30" s="24" t="s">
        <v>35</v>
      </c>
      <c r="I30" s="24" t="s">
        <v>35</v>
      </c>
      <c r="J30" s="24" t="s">
        <v>35</v>
      </c>
      <c r="K30" s="24" t="s">
        <v>35</v>
      </c>
      <c r="L30" s="24" t="s">
        <v>35</v>
      </c>
      <c r="M30" s="33">
        <v>0.84499999999999997</v>
      </c>
      <c r="N30" s="34" t="s">
        <v>35</v>
      </c>
      <c r="O30" s="34" t="s">
        <v>35</v>
      </c>
      <c r="P30" s="33">
        <v>0.84499999999999997</v>
      </c>
      <c r="Q30" s="33" t="s">
        <v>35</v>
      </c>
      <c r="R30" s="23">
        <v>-3.1229999999999976</v>
      </c>
      <c r="S30" s="26" t="s">
        <v>35</v>
      </c>
      <c r="T30" s="26" t="s">
        <v>35</v>
      </c>
      <c r="U30" s="26" t="s">
        <v>35</v>
      </c>
      <c r="V30" s="26" t="s">
        <v>35</v>
      </c>
      <c r="W30" s="26" t="s">
        <v>35</v>
      </c>
      <c r="X30" s="26" t="s">
        <v>35</v>
      </c>
      <c r="Y30" s="26" t="s">
        <v>35</v>
      </c>
      <c r="Z30" s="26" t="s">
        <v>35</v>
      </c>
      <c r="AA30" s="26" t="s">
        <v>35</v>
      </c>
      <c r="AB30" s="26" t="s">
        <v>35</v>
      </c>
      <c r="AC30" s="74" t="s">
        <v>81</v>
      </c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5" ht="48" customHeight="1" x14ac:dyDescent="0.2">
      <c r="A31" s="15" t="s">
        <v>53</v>
      </c>
      <c r="B31" s="16" t="s">
        <v>54</v>
      </c>
      <c r="C31" s="21"/>
      <c r="D31" s="23" t="str">
        <f t="shared" si="0"/>
        <v>нд</v>
      </c>
      <c r="E31" s="23">
        <v>0</v>
      </c>
      <c r="F31" s="23">
        <v>0</v>
      </c>
      <c r="G31" s="30">
        <f t="shared" si="1"/>
        <v>7.899</v>
      </c>
      <c r="H31" s="24" t="s">
        <v>35</v>
      </c>
      <c r="I31" s="24" t="s">
        <v>35</v>
      </c>
      <c r="J31" s="24" t="s">
        <v>35</v>
      </c>
      <c r="K31" s="24" t="s">
        <v>35</v>
      </c>
      <c r="L31" s="24" t="s">
        <v>35</v>
      </c>
      <c r="M31" s="33">
        <v>7.899</v>
      </c>
      <c r="N31" s="34" t="s">
        <v>35</v>
      </c>
      <c r="O31" s="34" t="s">
        <v>35</v>
      </c>
      <c r="P31" s="33">
        <v>7.899</v>
      </c>
      <c r="Q31" s="34" t="s">
        <v>35</v>
      </c>
      <c r="R31" s="23">
        <v>-3.1229999999999976</v>
      </c>
      <c r="S31" s="26" t="s">
        <v>35</v>
      </c>
      <c r="T31" s="26" t="s">
        <v>35</v>
      </c>
      <c r="U31" s="26" t="s">
        <v>35</v>
      </c>
      <c r="V31" s="26" t="s">
        <v>35</v>
      </c>
      <c r="W31" s="26" t="s">
        <v>35</v>
      </c>
      <c r="X31" s="26" t="s">
        <v>35</v>
      </c>
      <c r="Y31" s="26" t="s">
        <v>35</v>
      </c>
      <c r="Z31" s="26" t="s">
        <v>35</v>
      </c>
      <c r="AA31" s="26" t="s">
        <v>35</v>
      </c>
      <c r="AB31" s="26" t="s">
        <v>35</v>
      </c>
      <c r="AC31" s="37" t="s">
        <v>35</v>
      </c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5" x14ac:dyDescent="0.2">
      <c r="A32" s="15" t="s">
        <v>53</v>
      </c>
      <c r="B32" s="16" t="s">
        <v>99</v>
      </c>
      <c r="C32" s="21"/>
      <c r="D32" s="23" t="str">
        <f t="shared" si="0"/>
        <v>нд</v>
      </c>
      <c r="E32" s="23">
        <v>0</v>
      </c>
      <c r="F32" s="23">
        <v>0</v>
      </c>
      <c r="G32" s="30" t="str">
        <f t="shared" si="1"/>
        <v>нд</v>
      </c>
      <c r="H32" s="24" t="s">
        <v>35</v>
      </c>
      <c r="I32" s="24" t="s">
        <v>35</v>
      </c>
      <c r="J32" s="24" t="s">
        <v>35</v>
      </c>
      <c r="K32" s="24" t="s">
        <v>35</v>
      </c>
      <c r="L32" s="24" t="s">
        <v>35</v>
      </c>
      <c r="M32" s="33" t="s">
        <v>35</v>
      </c>
      <c r="N32" s="34" t="s">
        <v>35</v>
      </c>
      <c r="O32" s="34" t="s">
        <v>35</v>
      </c>
      <c r="P32" s="33" t="s">
        <v>35</v>
      </c>
      <c r="Q32" s="34" t="s">
        <v>35</v>
      </c>
      <c r="R32" s="23">
        <v>2.569</v>
      </c>
      <c r="S32" s="26" t="s">
        <v>35</v>
      </c>
      <c r="T32" s="26" t="s">
        <v>35</v>
      </c>
      <c r="U32" s="26" t="s">
        <v>35</v>
      </c>
      <c r="V32" s="26" t="s">
        <v>35</v>
      </c>
      <c r="W32" s="26" t="s">
        <v>35</v>
      </c>
      <c r="X32" s="26" t="s">
        <v>35</v>
      </c>
      <c r="Y32" s="26" t="s">
        <v>35</v>
      </c>
      <c r="Z32" s="26" t="s">
        <v>35</v>
      </c>
      <c r="AA32" s="26" t="s">
        <v>35</v>
      </c>
      <c r="AB32" s="26" t="s">
        <v>35</v>
      </c>
      <c r="AC32" s="37" t="s">
        <v>35</v>
      </c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5" ht="63.75" x14ac:dyDescent="0.2">
      <c r="A33" s="15" t="s">
        <v>55</v>
      </c>
      <c r="B33" s="16" t="s">
        <v>56</v>
      </c>
      <c r="C33" s="21"/>
      <c r="D33" s="23" t="str">
        <f t="shared" si="0"/>
        <v>нд</v>
      </c>
      <c r="E33" s="23"/>
      <c r="F33" s="23"/>
      <c r="G33" s="30" t="str">
        <f t="shared" si="1"/>
        <v>нд</v>
      </c>
      <c r="H33" s="24" t="s">
        <v>35</v>
      </c>
      <c r="I33" s="24" t="s">
        <v>35</v>
      </c>
      <c r="J33" s="24" t="s">
        <v>35</v>
      </c>
      <c r="K33" s="24" t="s">
        <v>35</v>
      </c>
      <c r="L33" s="24" t="s">
        <v>35</v>
      </c>
      <c r="M33" s="33" t="s">
        <v>35</v>
      </c>
      <c r="N33" s="34" t="s">
        <v>35</v>
      </c>
      <c r="O33" s="34" t="s">
        <v>35</v>
      </c>
      <c r="P33" s="33" t="s">
        <v>35</v>
      </c>
      <c r="Q33" s="34" t="s">
        <v>35</v>
      </c>
      <c r="R33" s="23"/>
      <c r="S33" s="26" t="s">
        <v>35</v>
      </c>
      <c r="T33" s="26" t="s">
        <v>35</v>
      </c>
      <c r="U33" s="26" t="s">
        <v>35</v>
      </c>
      <c r="V33" s="26" t="s">
        <v>35</v>
      </c>
      <c r="W33" s="26" t="s">
        <v>35</v>
      </c>
      <c r="X33" s="26" t="s">
        <v>35</v>
      </c>
      <c r="Y33" s="26" t="s">
        <v>35</v>
      </c>
      <c r="Z33" s="26" t="s">
        <v>35</v>
      </c>
      <c r="AA33" s="26" t="s">
        <v>35</v>
      </c>
      <c r="AB33" s="26" t="s">
        <v>35</v>
      </c>
      <c r="AC33" s="37" t="s">
        <v>35</v>
      </c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5" ht="51" x14ac:dyDescent="0.2">
      <c r="A34" s="15" t="s">
        <v>57</v>
      </c>
      <c r="B34" s="16" t="s">
        <v>58</v>
      </c>
      <c r="C34" s="21"/>
      <c r="D34" s="23" t="str">
        <f t="shared" si="0"/>
        <v>нд</v>
      </c>
      <c r="E34" s="23"/>
      <c r="F34" s="23"/>
      <c r="G34" s="30" t="str">
        <f t="shared" si="1"/>
        <v>нд</v>
      </c>
      <c r="H34" s="24" t="s">
        <v>35</v>
      </c>
      <c r="I34" s="24" t="s">
        <v>35</v>
      </c>
      <c r="J34" s="24" t="s">
        <v>35</v>
      </c>
      <c r="K34" s="24" t="s">
        <v>35</v>
      </c>
      <c r="L34" s="24" t="s">
        <v>35</v>
      </c>
      <c r="M34" s="33" t="s">
        <v>35</v>
      </c>
      <c r="N34" s="34" t="s">
        <v>35</v>
      </c>
      <c r="O34" s="34" t="s">
        <v>35</v>
      </c>
      <c r="P34" s="33" t="s">
        <v>35</v>
      </c>
      <c r="Q34" s="34" t="s">
        <v>35</v>
      </c>
      <c r="R34" s="23"/>
      <c r="S34" s="26" t="s">
        <v>35</v>
      </c>
      <c r="T34" s="26" t="s">
        <v>35</v>
      </c>
      <c r="U34" s="26" t="s">
        <v>35</v>
      </c>
      <c r="V34" s="26" t="s">
        <v>35</v>
      </c>
      <c r="W34" s="26" t="s">
        <v>35</v>
      </c>
      <c r="X34" s="26" t="s">
        <v>35</v>
      </c>
      <c r="Y34" s="26" t="s">
        <v>35</v>
      </c>
      <c r="Z34" s="26" t="s">
        <v>35</v>
      </c>
      <c r="AA34" s="26" t="s">
        <v>35</v>
      </c>
      <c r="AB34" s="26" t="s">
        <v>35</v>
      </c>
      <c r="AC34" s="37" t="s">
        <v>35</v>
      </c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5" ht="63.75" x14ac:dyDescent="0.2">
      <c r="A35" s="15" t="s">
        <v>59</v>
      </c>
      <c r="B35" s="16" t="s">
        <v>60</v>
      </c>
      <c r="C35" s="21"/>
      <c r="D35" s="23" t="str">
        <f t="shared" si="0"/>
        <v>нд</v>
      </c>
      <c r="E35" s="23"/>
      <c r="F35" s="23"/>
      <c r="G35" s="30" t="str">
        <f t="shared" si="1"/>
        <v>нд</v>
      </c>
      <c r="H35" s="24" t="s">
        <v>35</v>
      </c>
      <c r="I35" s="24" t="s">
        <v>35</v>
      </c>
      <c r="J35" s="24" t="s">
        <v>35</v>
      </c>
      <c r="K35" s="24" t="s">
        <v>35</v>
      </c>
      <c r="L35" s="24" t="s">
        <v>35</v>
      </c>
      <c r="M35" s="33" t="s">
        <v>35</v>
      </c>
      <c r="N35" s="34" t="s">
        <v>35</v>
      </c>
      <c r="O35" s="34" t="s">
        <v>35</v>
      </c>
      <c r="P35" s="33" t="s">
        <v>35</v>
      </c>
      <c r="Q35" s="34" t="s">
        <v>35</v>
      </c>
      <c r="R35" s="23"/>
      <c r="S35" s="26" t="s">
        <v>35</v>
      </c>
      <c r="T35" s="26" t="s">
        <v>35</v>
      </c>
      <c r="U35" s="26" t="s">
        <v>35</v>
      </c>
      <c r="V35" s="26" t="s">
        <v>35</v>
      </c>
      <c r="W35" s="26" t="s">
        <v>35</v>
      </c>
      <c r="X35" s="26" t="s">
        <v>35</v>
      </c>
      <c r="Y35" s="26" t="s">
        <v>35</v>
      </c>
      <c r="Z35" s="26" t="s">
        <v>35</v>
      </c>
      <c r="AA35" s="26" t="s">
        <v>35</v>
      </c>
      <c r="AB35" s="26" t="s">
        <v>35</v>
      </c>
      <c r="AC35" s="37" t="s">
        <v>35</v>
      </c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5" ht="25.5" x14ac:dyDescent="0.2">
      <c r="A36" s="15" t="s">
        <v>61</v>
      </c>
      <c r="B36" s="16" t="s">
        <v>62</v>
      </c>
      <c r="C36" s="21" t="s">
        <v>30</v>
      </c>
      <c r="D36" s="23">
        <f t="shared" si="0"/>
        <v>34.494</v>
      </c>
      <c r="E36" s="23"/>
      <c r="F36" s="23"/>
      <c r="G36" s="30">
        <f t="shared" si="1"/>
        <v>37.88749</v>
      </c>
      <c r="H36" s="24">
        <v>34.494</v>
      </c>
      <c r="I36" s="24" t="s">
        <v>35</v>
      </c>
      <c r="J36" s="24" t="s">
        <v>35</v>
      </c>
      <c r="K36" s="24">
        <v>34.494</v>
      </c>
      <c r="L36" s="24" t="s">
        <v>35</v>
      </c>
      <c r="M36" s="33">
        <v>37.88749</v>
      </c>
      <c r="N36" s="33" t="s">
        <v>35</v>
      </c>
      <c r="O36" s="33" t="s">
        <v>35</v>
      </c>
      <c r="P36" s="33">
        <v>37.88749</v>
      </c>
      <c r="Q36" s="33" t="s">
        <v>35</v>
      </c>
      <c r="R36" s="23"/>
      <c r="S36" s="26">
        <f t="shared" si="2"/>
        <v>3.3934899999999999</v>
      </c>
      <c r="T36" s="27">
        <f t="shared" si="3"/>
        <v>9.837913840088131</v>
      </c>
      <c r="U36" s="25" t="s">
        <v>35</v>
      </c>
      <c r="V36" s="25" t="s">
        <v>35</v>
      </c>
      <c r="W36" s="25" t="s">
        <v>35</v>
      </c>
      <c r="X36" s="25" t="s">
        <v>35</v>
      </c>
      <c r="Y36" s="26">
        <f t="shared" si="4"/>
        <v>3.3934899999999999</v>
      </c>
      <c r="Z36" s="27">
        <f t="shared" si="5"/>
        <v>9.837913840088131</v>
      </c>
      <c r="AA36" s="26" t="s">
        <v>35</v>
      </c>
      <c r="AB36" s="26" t="s">
        <v>35</v>
      </c>
      <c r="AC36" s="37" t="s">
        <v>35</v>
      </c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5" ht="51" x14ac:dyDescent="0.2">
      <c r="A37" s="15" t="s">
        <v>63</v>
      </c>
      <c r="B37" s="16" t="s">
        <v>64</v>
      </c>
      <c r="C37" s="21" t="s">
        <v>30</v>
      </c>
      <c r="D37" s="23">
        <f t="shared" si="0"/>
        <v>5.9370000000000003</v>
      </c>
      <c r="E37" s="23"/>
      <c r="F37" s="23"/>
      <c r="G37" s="30">
        <f t="shared" si="1"/>
        <v>7.8211139999999997</v>
      </c>
      <c r="H37" s="24">
        <v>5.9370000000000003</v>
      </c>
      <c r="I37" s="24" t="s">
        <v>35</v>
      </c>
      <c r="J37" s="24" t="s">
        <v>35</v>
      </c>
      <c r="K37" s="24">
        <v>5.9370000000000003</v>
      </c>
      <c r="L37" s="24" t="s">
        <v>35</v>
      </c>
      <c r="M37" s="33">
        <v>7.8211139999999997</v>
      </c>
      <c r="N37" s="33" t="s">
        <v>35</v>
      </c>
      <c r="O37" s="33" t="s">
        <v>35</v>
      </c>
      <c r="P37" s="33">
        <v>7.8211139999999997</v>
      </c>
      <c r="Q37" s="34" t="s">
        <v>35</v>
      </c>
      <c r="R37" s="23"/>
      <c r="S37" s="26">
        <f t="shared" si="2"/>
        <v>1.8841139999999994</v>
      </c>
      <c r="T37" s="27">
        <f t="shared" si="3"/>
        <v>31.735118746841827</v>
      </c>
      <c r="U37" s="25" t="s">
        <v>35</v>
      </c>
      <c r="V37" s="25" t="s">
        <v>35</v>
      </c>
      <c r="W37" s="25" t="s">
        <v>35</v>
      </c>
      <c r="X37" s="25" t="s">
        <v>35</v>
      </c>
      <c r="Y37" s="26">
        <f t="shared" si="4"/>
        <v>1.8841139999999994</v>
      </c>
      <c r="Z37" s="27">
        <f t="shared" si="5"/>
        <v>31.735118746841827</v>
      </c>
      <c r="AA37" s="26" t="s">
        <v>35</v>
      </c>
      <c r="AB37" s="26" t="s">
        <v>35</v>
      </c>
      <c r="AC37" s="37" t="s">
        <v>35</v>
      </c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5" ht="38.25" x14ac:dyDescent="0.2">
      <c r="A38" s="15" t="s">
        <v>65</v>
      </c>
      <c r="B38" s="16" t="s">
        <v>66</v>
      </c>
      <c r="C38" s="21"/>
      <c r="D38" s="23">
        <f t="shared" si="0"/>
        <v>5.9370000000000003</v>
      </c>
      <c r="E38" s="23"/>
      <c r="F38" s="23"/>
      <c r="G38" s="30">
        <f t="shared" si="1"/>
        <v>7.8211139999999997</v>
      </c>
      <c r="H38" s="24">
        <v>5.9370000000000003</v>
      </c>
      <c r="I38" s="24" t="s">
        <v>35</v>
      </c>
      <c r="J38" s="24" t="s">
        <v>35</v>
      </c>
      <c r="K38" s="24">
        <v>5.9370000000000003</v>
      </c>
      <c r="L38" s="24" t="s">
        <v>35</v>
      </c>
      <c r="M38" s="33">
        <v>7.8211139999999997</v>
      </c>
      <c r="N38" s="33" t="s">
        <v>35</v>
      </c>
      <c r="O38" s="33" t="s">
        <v>35</v>
      </c>
      <c r="P38" s="33">
        <v>7.8211139999999997</v>
      </c>
      <c r="Q38" s="33" t="s">
        <v>35</v>
      </c>
      <c r="R38" s="23"/>
      <c r="S38" s="26">
        <f t="shared" si="2"/>
        <v>1.8841139999999994</v>
      </c>
      <c r="T38" s="27">
        <f t="shared" si="3"/>
        <v>31.735118746841827</v>
      </c>
      <c r="U38" s="25" t="s">
        <v>35</v>
      </c>
      <c r="V38" s="25" t="s">
        <v>35</v>
      </c>
      <c r="W38" s="25" t="s">
        <v>35</v>
      </c>
      <c r="X38" s="25" t="s">
        <v>35</v>
      </c>
      <c r="Y38" s="26">
        <f t="shared" si="4"/>
        <v>1.8841139999999994</v>
      </c>
      <c r="Z38" s="27">
        <f t="shared" si="5"/>
        <v>31.735118746841827</v>
      </c>
      <c r="AA38" s="26" t="s">
        <v>35</v>
      </c>
      <c r="AB38" s="26" t="s">
        <v>35</v>
      </c>
      <c r="AC38" s="37" t="s">
        <v>35</v>
      </c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5" ht="39.950000000000003" customHeight="1" x14ac:dyDescent="0.2">
      <c r="A39" s="15" t="s">
        <v>65</v>
      </c>
      <c r="B39" s="16" t="s">
        <v>100</v>
      </c>
      <c r="C39" s="21" t="s">
        <v>101</v>
      </c>
      <c r="D39" s="23" t="s">
        <v>35</v>
      </c>
      <c r="E39" s="23" t="s">
        <v>35</v>
      </c>
      <c r="F39" s="23" t="s">
        <v>35</v>
      </c>
      <c r="G39" s="23" t="s">
        <v>35</v>
      </c>
      <c r="H39" s="23" t="s">
        <v>35</v>
      </c>
      <c r="I39" s="23" t="s">
        <v>35</v>
      </c>
      <c r="J39" s="23" t="s">
        <v>35</v>
      </c>
      <c r="K39" s="23" t="s">
        <v>35</v>
      </c>
      <c r="L39" s="23" t="s">
        <v>35</v>
      </c>
      <c r="M39" s="23" t="s">
        <v>35</v>
      </c>
      <c r="N39" s="23" t="s">
        <v>35</v>
      </c>
      <c r="O39" s="23" t="s">
        <v>35</v>
      </c>
      <c r="P39" s="23" t="s">
        <v>35</v>
      </c>
      <c r="Q39" s="23" t="s">
        <v>35</v>
      </c>
      <c r="R39" s="23" t="s">
        <v>35</v>
      </c>
      <c r="S39" s="23" t="s">
        <v>35</v>
      </c>
      <c r="T39" s="23" t="s">
        <v>35</v>
      </c>
      <c r="U39" s="23" t="s">
        <v>35</v>
      </c>
      <c r="V39" s="23" t="s">
        <v>35</v>
      </c>
      <c r="W39" s="23" t="s">
        <v>35</v>
      </c>
      <c r="X39" s="23" t="s">
        <v>35</v>
      </c>
      <c r="Y39" s="23" t="s">
        <v>35</v>
      </c>
      <c r="Z39" s="23" t="s">
        <v>35</v>
      </c>
      <c r="AA39" s="26" t="s">
        <v>35</v>
      </c>
      <c r="AB39" s="26" t="s">
        <v>35</v>
      </c>
      <c r="AC39" s="37" t="s">
        <v>168</v>
      </c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5" ht="39.950000000000003" customHeight="1" x14ac:dyDescent="0.2">
      <c r="A40" s="15" t="s">
        <v>65</v>
      </c>
      <c r="B40" s="16" t="s">
        <v>102</v>
      </c>
      <c r="C40" s="21" t="s">
        <v>103</v>
      </c>
      <c r="D40" s="23">
        <f t="shared" si="0"/>
        <v>2.8650000000000002</v>
      </c>
      <c r="E40" s="23"/>
      <c r="F40" s="23"/>
      <c r="G40" s="30">
        <f t="shared" si="1"/>
        <v>5.1395999999999997</v>
      </c>
      <c r="H40" s="24">
        <v>2.8650000000000002</v>
      </c>
      <c r="I40" s="24" t="s">
        <v>35</v>
      </c>
      <c r="J40" s="24" t="s">
        <v>35</v>
      </c>
      <c r="K40" s="24">
        <v>2.8650000000000002</v>
      </c>
      <c r="L40" s="24" t="s">
        <v>35</v>
      </c>
      <c r="M40" s="33">
        <v>5.1395999999999997</v>
      </c>
      <c r="N40" s="34" t="s">
        <v>35</v>
      </c>
      <c r="O40" s="34" t="s">
        <v>35</v>
      </c>
      <c r="P40" s="33">
        <v>5.1395999999999997</v>
      </c>
      <c r="Q40" s="34" t="s">
        <v>35</v>
      </c>
      <c r="R40" s="23"/>
      <c r="S40" s="26">
        <f t="shared" si="2"/>
        <v>2.2745999999999995</v>
      </c>
      <c r="T40" s="27">
        <f t="shared" si="3"/>
        <v>79.392670157068039</v>
      </c>
      <c r="U40" s="25" t="s">
        <v>35</v>
      </c>
      <c r="V40" s="25" t="s">
        <v>35</v>
      </c>
      <c r="W40" s="25" t="s">
        <v>35</v>
      </c>
      <c r="X40" s="25" t="s">
        <v>35</v>
      </c>
      <c r="Y40" s="26">
        <f t="shared" si="4"/>
        <v>2.2745999999999995</v>
      </c>
      <c r="Z40" s="27">
        <f t="shared" si="5"/>
        <v>79.392670157068039</v>
      </c>
      <c r="AA40" s="26" t="s">
        <v>35</v>
      </c>
      <c r="AB40" s="26" t="s">
        <v>35</v>
      </c>
      <c r="AC40" s="37" t="s">
        <v>169</v>
      </c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5" ht="39.950000000000003" customHeight="1" x14ac:dyDescent="0.2">
      <c r="A41" s="15" t="s">
        <v>65</v>
      </c>
      <c r="B41" s="16" t="s">
        <v>104</v>
      </c>
      <c r="C41" s="16" t="s">
        <v>105</v>
      </c>
      <c r="D41" s="23">
        <f t="shared" si="0"/>
        <v>0.39900000000000002</v>
      </c>
      <c r="E41" s="23">
        <v>0</v>
      </c>
      <c r="F41" s="23">
        <v>0</v>
      </c>
      <c r="G41" s="30">
        <f t="shared" si="1"/>
        <v>0.37</v>
      </c>
      <c r="H41" s="33">
        <v>0.39900000000000002</v>
      </c>
      <c r="I41" s="33" t="s">
        <v>35</v>
      </c>
      <c r="J41" s="33" t="s">
        <v>35</v>
      </c>
      <c r="K41" s="33">
        <v>0.39900000000000002</v>
      </c>
      <c r="L41" s="33" t="s">
        <v>35</v>
      </c>
      <c r="M41" s="33">
        <v>0.37</v>
      </c>
      <c r="N41" s="34" t="s">
        <v>35</v>
      </c>
      <c r="O41" s="34" t="s">
        <v>35</v>
      </c>
      <c r="P41" s="33">
        <v>0.37</v>
      </c>
      <c r="Q41" s="34" t="s">
        <v>35</v>
      </c>
      <c r="R41" s="23">
        <v>0</v>
      </c>
      <c r="S41" s="26">
        <f t="shared" si="2"/>
        <v>-2.9000000000000026E-2</v>
      </c>
      <c r="T41" s="27">
        <f t="shared" si="3"/>
        <v>-7.2681704260651694</v>
      </c>
      <c r="U41" s="25" t="s">
        <v>35</v>
      </c>
      <c r="V41" s="25" t="s">
        <v>35</v>
      </c>
      <c r="W41" s="25" t="s">
        <v>35</v>
      </c>
      <c r="X41" s="25" t="s">
        <v>35</v>
      </c>
      <c r="Y41" s="26">
        <f t="shared" si="4"/>
        <v>-2.9000000000000026E-2</v>
      </c>
      <c r="Z41" s="27">
        <f t="shared" si="5"/>
        <v>-7.2681704260651694</v>
      </c>
      <c r="AA41" s="26" t="s">
        <v>35</v>
      </c>
      <c r="AB41" s="26" t="s">
        <v>35</v>
      </c>
      <c r="AC41" s="37" t="s">
        <v>170</v>
      </c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5" ht="39.950000000000003" customHeight="1" x14ac:dyDescent="0.2">
      <c r="A42" s="15" t="s">
        <v>65</v>
      </c>
      <c r="B42" s="16" t="s">
        <v>106</v>
      </c>
      <c r="C42" s="16" t="s">
        <v>107</v>
      </c>
      <c r="D42" s="23">
        <f t="shared" si="0"/>
        <v>0.32</v>
      </c>
      <c r="E42" s="23">
        <v>0</v>
      </c>
      <c r="F42" s="23">
        <v>0</v>
      </c>
      <c r="G42" s="30">
        <f t="shared" si="1"/>
        <v>0.28599999999999998</v>
      </c>
      <c r="H42" s="33">
        <v>0.32</v>
      </c>
      <c r="I42" s="33" t="s">
        <v>35</v>
      </c>
      <c r="J42" s="33" t="s">
        <v>35</v>
      </c>
      <c r="K42" s="33">
        <v>0.32</v>
      </c>
      <c r="L42" s="33" t="s">
        <v>35</v>
      </c>
      <c r="M42" s="33">
        <v>0.28599999999999998</v>
      </c>
      <c r="N42" s="34" t="s">
        <v>35</v>
      </c>
      <c r="O42" s="34" t="s">
        <v>35</v>
      </c>
      <c r="P42" s="33">
        <v>0.28599999999999998</v>
      </c>
      <c r="Q42" s="34" t="s">
        <v>35</v>
      </c>
      <c r="R42" s="23">
        <v>0</v>
      </c>
      <c r="S42" s="26">
        <f t="shared" si="2"/>
        <v>-3.400000000000003E-2</v>
      </c>
      <c r="T42" s="27">
        <f t="shared" si="3"/>
        <v>-10.625000000000009</v>
      </c>
      <c r="U42" s="25" t="s">
        <v>35</v>
      </c>
      <c r="V42" s="25" t="s">
        <v>35</v>
      </c>
      <c r="W42" s="25" t="s">
        <v>35</v>
      </c>
      <c r="X42" s="25" t="s">
        <v>35</v>
      </c>
      <c r="Y42" s="26">
        <f t="shared" si="4"/>
        <v>-3.400000000000003E-2</v>
      </c>
      <c r="Z42" s="27">
        <f t="shared" si="5"/>
        <v>-10.625000000000009</v>
      </c>
      <c r="AA42" s="26" t="s">
        <v>35</v>
      </c>
      <c r="AB42" s="26" t="s">
        <v>35</v>
      </c>
      <c r="AC42" s="73" t="s">
        <v>92</v>
      </c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5" s="59" customFormat="1" ht="39.950000000000003" customHeight="1" x14ac:dyDescent="0.2">
      <c r="A43" s="69" t="s">
        <v>65</v>
      </c>
      <c r="B43" s="70" t="s">
        <v>108</v>
      </c>
      <c r="C43" s="70" t="s">
        <v>109</v>
      </c>
      <c r="D43" s="56">
        <f t="shared" si="0"/>
        <v>1.008</v>
      </c>
      <c r="E43" s="56">
        <v>0</v>
      </c>
      <c r="F43" s="56">
        <v>0</v>
      </c>
      <c r="G43" s="37">
        <f t="shared" si="1"/>
        <v>0.82651399999999997</v>
      </c>
      <c r="H43" s="33">
        <v>1.008</v>
      </c>
      <c r="I43" s="33" t="s">
        <v>35</v>
      </c>
      <c r="J43" s="33" t="s">
        <v>35</v>
      </c>
      <c r="K43" s="33">
        <v>1.008</v>
      </c>
      <c r="L43" s="33" t="s">
        <v>35</v>
      </c>
      <c r="M43" s="33">
        <v>0.82651399999999997</v>
      </c>
      <c r="N43" s="34" t="s">
        <v>35</v>
      </c>
      <c r="O43" s="34" t="s">
        <v>35</v>
      </c>
      <c r="P43" s="33">
        <v>0.82651399999999997</v>
      </c>
      <c r="Q43" s="34" t="s">
        <v>35</v>
      </c>
      <c r="R43" s="56">
        <v>0</v>
      </c>
      <c r="S43" s="71">
        <f t="shared" si="2"/>
        <v>-0.18148600000000004</v>
      </c>
      <c r="T43" s="72">
        <f t="shared" si="3"/>
        <v>-18.004563492063497</v>
      </c>
      <c r="U43" s="34" t="s">
        <v>35</v>
      </c>
      <c r="V43" s="34" t="s">
        <v>35</v>
      </c>
      <c r="W43" s="34" t="s">
        <v>35</v>
      </c>
      <c r="X43" s="34" t="s">
        <v>35</v>
      </c>
      <c r="Y43" s="71">
        <f t="shared" si="4"/>
        <v>-0.18148600000000004</v>
      </c>
      <c r="Z43" s="72">
        <f t="shared" si="5"/>
        <v>-18.004563492063497</v>
      </c>
      <c r="AA43" s="71" t="s">
        <v>35</v>
      </c>
      <c r="AB43" s="71" t="s">
        <v>35</v>
      </c>
      <c r="AC43" s="75" t="s">
        <v>171</v>
      </c>
      <c r="AMK43" s="68"/>
    </row>
    <row r="44" spans="1:1025" ht="39.950000000000003" customHeight="1" x14ac:dyDescent="0.2">
      <c r="A44" s="15" t="s">
        <v>65</v>
      </c>
      <c r="B44" s="16" t="s">
        <v>110</v>
      </c>
      <c r="C44" s="16" t="s">
        <v>111</v>
      </c>
      <c r="D44" s="23">
        <f t="shared" si="0"/>
        <v>1.345</v>
      </c>
      <c r="E44" s="23">
        <v>0</v>
      </c>
      <c r="F44" s="23">
        <v>0</v>
      </c>
      <c r="G44" s="30">
        <f t="shared" si="1"/>
        <v>1.1990000000000001</v>
      </c>
      <c r="H44" s="33">
        <v>1.345</v>
      </c>
      <c r="I44" s="33" t="s">
        <v>35</v>
      </c>
      <c r="J44" s="33" t="s">
        <v>35</v>
      </c>
      <c r="K44" s="33">
        <v>1.345</v>
      </c>
      <c r="L44" s="33" t="s">
        <v>35</v>
      </c>
      <c r="M44" s="33">
        <v>1.1990000000000001</v>
      </c>
      <c r="N44" s="34" t="s">
        <v>35</v>
      </c>
      <c r="O44" s="34" t="s">
        <v>35</v>
      </c>
      <c r="P44" s="33">
        <v>1.1990000000000001</v>
      </c>
      <c r="Q44" s="34" t="s">
        <v>35</v>
      </c>
      <c r="R44" s="23">
        <v>0</v>
      </c>
      <c r="S44" s="26">
        <f t="shared" si="2"/>
        <v>-0.14599999999999991</v>
      </c>
      <c r="T44" s="27">
        <f t="shared" si="3"/>
        <v>-10.855018587360588</v>
      </c>
      <c r="U44" s="25" t="s">
        <v>35</v>
      </c>
      <c r="V44" s="25" t="s">
        <v>35</v>
      </c>
      <c r="W44" s="25" t="s">
        <v>35</v>
      </c>
      <c r="X44" s="25" t="s">
        <v>35</v>
      </c>
      <c r="Y44" s="26">
        <f t="shared" si="4"/>
        <v>-0.14599999999999991</v>
      </c>
      <c r="Z44" s="27">
        <f t="shared" si="5"/>
        <v>-10.855018587360588</v>
      </c>
      <c r="AA44" s="26" t="s">
        <v>35</v>
      </c>
      <c r="AB44" s="26" t="s">
        <v>35</v>
      </c>
      <c r="AC44" s="73" t="s">
        <v>92</v>
      </c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5" ht="39.950000000000003" customHeight="1" x14ac:dyDescent="0.2">
      <c r="A45" s="15" t="s">
        <v>67</v>
      </c>
      <c r="B45" s="16" t="s">
        <v>68</v>
      </c>
      <c r="C45" s="16" t="s">
        <v>30</v>
      </c>
      <c r="D45" s="23">
        <f t="shared" si="0"/>
        <v>6.91</v>
      </c>
      <c r="E45" s="23">
        <v>0</v>
      </c>
      <c r="F45" s="23">
        <v>0</v>
      </c>
      <c r="G45" s="30">
        <f t="shared" si="1"/>
        <v>6.2272220000000011</v>
      </c>
      <c r="H45" s="35">
        <v>6.91</v>
      </c>
      <c r="I45" s="35" t="s">
        <v>35</v>
      </c>
      <c r="J45" s="35" t="s">
        <v>35</v>
      </c>
      <c r="K45" s="35">
        <v>6.91</v>
      </c>
      <c r="L45" s="35" t="s">
        <v>35</v>
      </c>
      <c r="M45" s="35">
        <v>6.2272220000000011</v>
      </c>
      <c r="N45" s="35" t="s">
        <v>35</v>
      </c>
      <c r="O45" s="35" t="s">
        <v>35</v>
      </c>
      <c r="P45" s="35">
        <v>6.2272220000000011</v>
      </c>
      <c r="Q45" s="34" t="s">
        <v>35</v>
      </c>
      <c r="R45" s="23">
        <v>0</v>
      </c>
      <c r="S45" s="26">
        <f t="shared" si="2"/>
        <v>-0.682777999999999</v>
      </c>
      <c r="T45" s="27">
        <f t="shared" si="3"/>
        <v>-9.8810130246020123</v>
      </c>
      <c r="U45" s="25" t="s">
        <v>35</v>
      </c>
      <c r="V45" s="25" t="s">
        <v>35</v>
      </c>
      <c r="W45" s="25" t="s">
        <v>35</v>
      </c>
      <c r="X45" s="25" t="s">
        <v>35</v>
      </c>
      <c r="Y45" s="26">
        <f t="shared" si="4"/>
        <v>-0.682777999999999</v>
      </c>
      <c r="Z45" s="27">
        <f t="shared" si="5"/>
        <v>-9.8810130246020123</v>
      </c>
      <c r="AA45" s="26" t="s">
        <v>35</v>
      </c>
      <c r="AB45" s="26" t="s">
        <v>35</v>
      </c>
      <c r="AC45" s="37" t="s">
        <v>35</v>
      </c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5" ht="39.950000000000003" customHeight="1" x14ac:dyDescent="0.2">
      <c r="A46" s="15" t="s">
        <v>67</v>
      </c>
      <c r="B46" s="16" t="s">
        <v>70</v>
      </c>
      <c r="C46" s="16" t="s">
        <v>30</v>
      </c>
      <c r="D46" s="23">
        <f t="shared" si="0"/>
        <v>6.91</v>
      </c>
      <c r="E46" s="23">
        <v>0</v>
      </c>
      <c r="F46" s="23">
        <v>0</v>
      </c>
      <c r="G46" s="30">
        <f t="shared" si="1"/>
        <v>6.2272220000000011</v>
      </c>
      <c r="H46" s="35">
        <v>6.91</v>
      </c>
      <c r="I46" s="35" t="s">
        <v>35</v>
      </c>
      <c r="J46" s="35" t="s">
        <v>35</v>
      </c>
      <c r="K46" s="35">
        <v>6.91</v>
      </c>
      <c r="L46" s="35" t="s">
        <v>35</v>
      </c>
      <c r="M46" s="35">
        <v>6.2272220000000011</v>
      </c>
      <c r="N46" s="35" t="s">
        <v>35</v>
      </c>
      <c r="O46" s="35" t="s">
        <v>35</v>
      </c>
      <c r="P46" s="35">
        <v>6.2272220000000011</v>
      </c>
      <c r="Q46" s="35" t="s">
        <v>35</v>
      </c>
      <c r="R46" s="23">
        <v>0</v>
      </c>
      <c r="S46" s="26">
        <f t="shared" si="2"/>
        <v>-0.682777999999999</v>
      </c>
      <c r="T46" s="27">
        <f t="shared" si="3"/>
        <v>-9.8810130246020123</v>
      </c>
      <c r="U46" s="25" t="s">
        <v>35</v>
      </c>
      <c r="V46" s="25" t="s">
        <v>35</v>
      </c>
      <c r="W46" s="25" t="s">
        <v>35</v>
      </c>
      <c r="X46" s="25" t="s">
        <v>35</v>
      </c>
      <c r="Y46" s="26">
        <f t="shared" si="4"/>
        <v>-0.682777999999999</v>
      </c>
      <c r="Z46" s="27">
        <f t="shared" si="5"/>
        <v>-9.8810130246020123</v>
      </c>
      <c r="AA46" s="26" t="s">
        <v>35</v>
      </c>
      <c r="AB46" s="26" t="s">
        <v>35</v>
      </c>
      <c r="AC46" s="37" t="s">
        <v>35</v>
      </c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5" ht="39.950000000000003" customHeight="1" x14ac:dyDescent="0.2">
      <c r="A47" s="15" t="s">
        <v>69</v>
      </c>
      <c r="B47" s="16" t="s">
        <v>112</v>
      </c>
      <c r="C47" s="16" t="s">
        <v>113</v>
      </c>
      <c r="D47" s="23">
        <f t="shared" si="0"/>
        <v>1.3640000000000001</v>
      </c>
      <c r="E47" s="23">
        <v>0</v>
      </c>
      <c r="F47" s="23">
        <v>0</v>
      </c>
      <c r="G47" s="30">
        <f t="shared" si="1"/>
        <v>1.2470000000000001</v>
      </c>
      <c r="H47" s="33">
        <v>1.3640000000000001</v>
      </c>
      <c r="I47" s="33" t="s">
        <v>35</v>
      </c>
      <c r="J47" s="33" t="s">
        <v>35</v>
      </c>
      <c r="K47" s="33">
        <v>1.3640000000000001</v>
      </c>
      <c r="L47" s="33" t="s">
        <v>35</v>
      </c>
      <c r="M47" s="33">
        <v>1.2470000000000001</v>
      </c>
      <c r="N47" s="34" t="s">
        <v>35</v>
      </c>
      <c r="O47" s="34" t="s">
        <v>35</v>
      </c>
      <c r="P47" s="33">
        <v>1.2470000000000001</v>
      </c>
      <c r="Q47" s="34" t="s">
        <v>35</v>
      </c>
      <c r="R47" s="23">
        <v>0</v>
      </c>
      <c r="S47" s="26">
        <f t="shared" si="2"/>
        <v>-0.11699999999999999</v>
      </c>
      <c r="T47" s="27">
        <f t="shared" si="3"/>
        <v>-8.5777126099706731</v>
      </c>
      <c r="U47" s="25" t="s">
        <v>35</v>
      </c>
      <c r="V47" s="25" t="s">
        <v>35</v>
      </c>
      <c r="W47" s="25" t="s">
        <v>35</v>
      </c>
      <c r="X47" s="25" t="s">
        <v>35</v>
      </c>
      <c r="Y47" s="26">
        <f t="shared" si="4"/>
        <v>-0.11699999999999999</v>
      </c>
      <c r="Z47" s="27">
        <f t="shared" si="5"/>
        <v>-8.5777126099706731</v>
      </c>
      <c r="AA47" s="26" t="s">
        <v>35</v>
      </c>
      <c r="AB47" s="26" t="s">
        <v>35</v>
      </c>
      <c r="AC47" s="37" t="s">
        <v>35</v>
      </c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5" ht="39.950000000000003" customHeight="1" x14ac:dyDescent="0.2">
      <c r="A48" s="15" t="s">
        <v>69</v>
      </c>
      <c r="B48" s="16" t="s">
        <v>114</v>
      </c>
      <c r="C48" s="16" t="s">
        <v>115</v>
      </c>
      <c r="D48" s="23" t="str">
        <f t="shared" si="0"/>
        <v>нд</v>
      </c>
      <c r="E48" s="23" t="s">
        <v>35</v>
      </c>
      <c r="F48" s="23" t="s">
        <v>35</v>
      </c>
      <c r="G48" s="23" t="s">
        <v>35</v>
      </c>
      <c r="H48" s="23" t="s">
        <v>35</v>
      </c>
      <c r="I48" s="23" t="s">
        <v>35</v>
      </c>
      <c r="J48" s="23" t="s">
        <v>35</v>
      </c>
      <c r="K48" s="23" t="s">
        <v>35</v>
      </c>
      <c r="L48" s="23" t="s">
        <v>35</v>
      </c>
      <c r="M48" s="56" t="s">
        <v>35</v>
      </c>
      <c r="N48" s="56" t="s">
        <v>35</v>
      </c>
      <c r="O48" s="56" t="s">
        <v>35</v>
      </c>
      <c r="P48" s="56" t="s">
        <v>35</v>
      </c>
      <c r="Q48" s="56" t="s">
        <v>35</v>
      </c>
      <c r="R48" s="23" t="s">
        <v>35</v>
      </c>
      <c r="S48" s="23" t="s">
        <v>35</v>
      </c>
      <c r="T48" s="23" t="s">
        <v>35</v>
      </c>
      <c r="U48" s="23" t="s">
        <v>35</v>
      </c>
      <c r="V48" s="23" t="s">
        <v>35</v>
      </c>
      <c r="W48" s="23" t="s">
        <v>35</v>
      </c>
      <c r="X48" s="23" t="s">
        <v>35</v>
      </c>
      <c r="Y48" s="23" t="s">
        <v>35</v>
      </c>
      <c r="Z48" s="23" t="s">
        <v>35</v>
      </c>
      <c r="AA48" s="26" t="s">
        <v>35</v>
      </c>
      <c r="AB48" s="26" t="s">
        <v>35</v>
      </c>
      <c r="AC48" s="37" t="s">
        <v>168</v>
      </c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ht="39.950000000000003" customHeight="1" x14ac:dyDescent="0.2">
      <c r="A49" s="15" t="s">
        <v>69</v>
      </c>
      <c r="B49" s="16" t="s">
        <v>116</v>
      </c>
      <c r="C49" s="16" t="s">
        <v>117</v>
      </c>
      <c r="D49" s="23" t="str">
        <f t="shared" si="0"/>
        <v>нд</v>
      </c>
      <c r="E49" s="23" t="s">
        <v>35</v>
      </c>
      <c r="F49" s="23" t="s">
        <v>35</v>
      </c>
      <c r="G49" s="23" t="s">
        <v>35</v>
      </c>
      <c r="H49" s="23" t="s">
        <v>35</v>
      </c>
      <c r="I49" s="23" t="s">
        <v>35</v>
      </c>
      <c r="J49" s="23" t="s">
        <v>35</v>
      </c>
      <c r="K49" s="23" t="s">
        <v>35</v>
      </c>
      <c r="L49" s="23" t="s">
        <v>35</v>
      </c>
      <c r="M49" s="56" t="s">
        <v>35</v>
      </c>
      <c r="N49" s="56" t="s">
        <v>35</v>
      </c>
      <c r="O49" s="56" t="s">
        <v>35</v>
      </c>
      <c r="P49" s="56" t="s">
        <v>35</v>
      </c>
      <c r="Q49" s="56" t="s">
        <v>35</v>
      </c>
      <c r="R49" s="23" t="s">
        <v>35</v>
      </c>
      <c r="S49" s="23" t="s">
        <v>35</v>
      </c>
      <c r="T49" s="23" t="s">
        <v>35</v>
      </c>
      <c r="U49" s="23" t="s">
        <v>35</v>
      </c>
      <c r="V49" s="23" t="s">
        <v>35</v>
      </c>
      <c r="W49" s="23" t="s">
        <v>35</v>
      </c>
      <c r="X49" s="23" t="s">
        <v>35</v>
      </c>
      <c r="Y49" s="23" t="s">
        <v>35</v>
      </c>
      <c r="Z49" s="23" t="s">
        <v>35</v>
      </c>
      <c r="AA49" s="26" t="s">
        <v>35</v>
      </c>
      <c r="AB49" s="26" t="s">
        <v>35</v>
      </c>
      <c r="AC49" s="37" t="s">
        <v>168</v>
      </c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39.950000000000003" customHeight="1" x14ac:dyDescent="0.2">
      <c r="A50" s="15" t="s">
        <v>69</v>
      </c>
      <c r="B50" s="16" t="s">
        <v>118</v>
      </c>
      <c r="C50" s="16" t="s">
        <v>119</v>
      </c>
      <c r="D50" s="23" t="str">
        <f t="shared" si="0"/>
        <v>нд</v>
      </c>
      <c r="E50" s="23" t="s">
        <v>35</v>
      </c>
      <c r="F50" s="23" t="s">
        <v>35</v>
      </c>
      <c r="G50" s="23" t="s">
        <v>35</v>
      </c>
      <c r="H50" s="23" t="s">
        <v>35</v>
      </c>
      <c r="I50" s="23" t="s">
        <v>35</v>
      </c>
      <c r="J50" s="23" t="s">
        <v>35</v>
      </c>
      <c r="K50" s="23" t="s">
        <v>35</v>
      </c>
      <c r="L50" s="23" t="s">
        <v>35</v>
      </c>
      <c r="M50" s="56" t="s">
        <v>35</v>
      </c>
      <c r="N50" s="56" t="s">
        <v>35</v>
      </c>
      <c r="O50" s="56" t="s">
        <v>35</v>
      </c>
      <c r="P50" s="56" t="s">
        <v>35</v>
      </c>
      <c r="Q50" s="56" t="s">
        <v>35</v>
      </c>
      <c r="R50" s="23" t="s">
        <v>35</v>
      </c>
      <c r="S50" s="23" t="s">
        <v>35</v>
      </c>
      <c r="T50" s="23" t="s">
        <v>35</v>
      </c>
      <c r="U50" s="23" t="s">
        <v>35</v>
      </c>
      <c r="V50" s="23" t="s">
        <v>35</v>
      </c>
      <c r="W50" s="23" t="s">
        <v>35</v>
      </c>
      <c r="X50" s="23" t="s">
        <v>35</v>
      </c>
      <c r="Y50" s="23" t="s">
        <v>35</v>
      </c>
      <c r="Z50" s="23" t="s">
        <v>35</v>
      </c>
      <c r="AA50" s="26" t="s">
        <v>35</v>
      </c>
      <c r="AB50" s="26" t="s">
        <v>35</v>
      </c>
      <c r="AC50" s="73" t="s">
        <v>168</v>
      </c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39.950000000000003" customHeight="1" x14ac:dyDescent="0.2">
      <c r="A51" s="15" t="s">
        <v>69</v>
      </c>
      <c r="B51" s="16" t="s">
        <v>120</v>
      </c>
      <c r="C51" s="16" t="s">
        <v>121</v>
      </c>
      <c r="D51" s="23">
        <f t="shared" si="0"/>
        <v>2.2829999999999999</v>
      </c>
      <c r="E51" s="23">
        <v>0</v>
      </c>
      <c r="F51" s="23">
        <v>0</v>
      </c>
      <c r="G51" s="30">
        <f t="shared" si="1"/>
        <v>1.9128000000000001</v>
      </c>
      <c r="H51" s="33">
        <v>2.2829999999999999</v>
      </c>
      <c r="I51" s="24" t="s">
        <v>35</v>
      </c>
      <c r="J51" s="24" t="s">
        <v>35</v>
      </c>
      <c r="K51" s="33">
        <v>2.2829999999999999</v>
      </c>
      <c r="L51" s="24" t="s">
        <v>35</v>
      </c>
      <c r="M51" s="33">
        <v>1.9128000000000001</v>
      </c>
      <c r="N51" s="34" t="s">
        <v>35</v>
      </c>
      <c r="O51" s="34" t="s">
        <v>35</v>
      </c>
      <c r="P51" s="33">
        <v>1.9128000000000001</v>
      </c>
      <c r="Q51" s="34" t="s">
        <v>35</v>
      </c>
      <c r="R51" s="23">
        <v>0</v>
      </c>
      <c r="S51" s="26">
        <f t="shared" si="2"/>
        <v>-0.37019999999999986</v>
      </c>
      <c r="T51" s="27">
        <f t="shared" si="3"/>
        <v>-16.215505913272004</v>
      </c>
      <c r="U51" s="25" t="s">
        <v>35</v>
      </c>
      <c r="V51" s="25" t="s">
        <v>35</v>
      </c>
      <c r="W51" s="25" t="s">
        <v>35</v>
      </c>
      <c r="X51" s="25" t="s">
        <v>35</v>
      </c>
      <c r="Y51" s="26">
        <f t="shared" si="4"/>
        <v>-0.37019999999999986</v>
      </c>
      <c r="Z51" s="27">
        <f t="shared" si="5"/>
        <v>-16.215505913272004</v>
      </c>
      <c r="AA51" s="26" t="s">
        <v>35</v>
      </c>
      <c r="AB51" s="26" t="s">
        <v>35</v>
      </c>
      <c r="AC51" s="73" t="s">
        <v>172</v>
      </c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39.950000000000003" customHeight="1" x14ac:dyDescent="0.2">
      <c r="A52" s="15" t="s">
        <v>69</v>
      </c>
      <c r="B52" s="16" t="s">
        <v>122</v>
      </c>
      <c r="C52" s="16" t="s">
        <v>123</v>
      </c>
      <c r="D52" s="23" t="str">
        <f t="shared" si="0"/>
        <v>нд</v>
      </c>
      <c r="E52" s="23" t="s">
        <v>35</v>
      </c>
      <c r="F52" s="23" t="s">
        <v>35</v>
      </c>
      <c r="G52" s="23" t="s">
        <v>35</v>
      </c>
      <c r="H52" s="23" t="s">
        <v>35</v>
      </c>
      <c r="I52" s="23" t="s">
        <v>35</v>
      </c>
      <c r="J52" s="23" t="s">
        <v>35</v>
      </c>
      <c r="K52" s="23" t="s">
        <v>35</v>
      </c>
      <c r="L52" s="23" t="s">
        <v>35</v>
      </c>
      <c r="M52" s="56" t="s">
        <v>35</v>
      </c>
      <c r="N52" s="56" t="s">
        <v>35</v>
      </c>
      <c r="O52" s="56" t="s">
        <v>35</v>
      </c>
      <c r="P52" s="56" t="s">
        <v>35</v>
      </c>
      <c r="Q52" s="56" t="s">
        <v>35</v>
      </c>
      <c r="R52" s="23" t="s">
        <v>35</v>
      </c>
      <c r="S52" s="23" t="s">
        <v>35</v>
      </c>
      <c r="T52" s="23" t="s">
        <v>35</v>
      </c>
      <c r="U52" s="23" t="s">
        <v>35</v>
      </c>
      <c r="V52" s="23" t="s">
        <v>35</v>
      </c>
      <c r="W52" s="23" t="s">
        <v>35</v>
      </c>
      <c r="X52" s="23" t="s">
        <v>35</v>
      </c>
      <c r="Y52" s="23" t="s">
        <v>35</v>
      </c>
      <c r="Z52" s="23" t="s">
        <v>35</v>
      </c>
      <c r="AA52" s="26" t="s">
        <v>35</v>
      </c>
      <c r="AB52" s="26" t="s">
        <v>35</v>
      </c>
      <c r="AC52" s="37" t="s">
        <v>168</v>
      </c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ht="39.950000000000003" customHeight="1" x14ac:dyDescent="0.2">
      <c r="A53" s="15" t="s">
        <v>69</v>
      </c>
      <c r="B53" s="16" t="s">
        <v>124</v>
      </c>
      <c r="C53" s="16" t="s">
        <v>125</v>
      </c>
      <c r="D53" s="23" t="str">
        <f t="shared" si="0"/>
        <v>нд</v>
      </c>
      <c r="E53" s="23" t="s">
        <v>35</v>
      </c>
      <c r="F53" s="23" t="s">
        <v>35</v>
      </c>
      <c r="G53" s="23" t="s">
        <v>35</v>
      </c>
      <c r="H53" s="23" t="s">
        <v>35</v>
      </c>
      <c r="I53" s="23" t="s">
        <v>35</v>
      </c>
      <c r="J53" s="23" t="s">
        <v>35</v>
      </c>
      <c r="K53" s="23" t="s">
        <v>35</v>
      </c>
      <c r="L53" s="23" t="s">
        <v>35</v>
      </c>
      <c r="M53" s="56" t="s">
        <v>35</v>
      </c>
      <c r="N53" s="56" t="s">
        <v>35</v>
      </c>
      <c r="O53" s="56" t="s">
        <v>35</v>
      </c>
      <c r="P53" s="56" t="s">
        <v>35</v>
      </c>
      <c r="Q53" s="56" t="s">
        <v>35</v>
      </c>
      <c r="R53" s="23" t="s">
        <v>35</v>
      </c>
      <c r="S53" s="23" t="s">
        <v>35</v>
      </c>
      <c r="T53" s="23" t="s">
        <v>35</v>
      </c>
      <c r="U53" s="23" t="s">
        <v>35</v>
      </c>
      <c r="V53" s="23" t="s">
        <v>35</v>
      </c>
      <c r="W53" s="23" t="s">
        <v>35</v>
      </c>
      <c r="X53" s="23" t="s">
        <v>35</v>
      </c>
      <c r="Y53" s="23" t="s">
        <v>35</v>
      </c>
      <c r="Z53" s="23" t="s">
        <v>35</v>
      </c>
      <c r="AA53" s="26" t="s">
        <v>35</v>
      </c>
      <c r="AB53" s="26" t="s">
        <v>35</v>
      </c>
      <c r="AC53" s="37" t="s">
        <v>168</v>
      </c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ht="39.950000000000003" customHeight="1" x14ac:dyDescent="0.2">
      <c r="A54" s="15" t="s">
        <v>69</v>
      </c>
      <c r="B54" s="16" t="s">
        <v>126</v>
      </c>
      <c r="C54" s="16" t="s">
        <v>127</v>
      </c>
      <c r="D54" s="23" t="str">
        <f t="shared" si="0"/>
        <v>нд</v>
      </c>
      <c r="E54" s="23" t="s">
        <v>35</v>
      </c>
      <c r="F54" s="23" t="s">
        <v>35</v>
      </c>
      <c r="G54" s="23" t="s">
        <v>35</v>
      </c>
      <c r="H54" s="23" t="s">
        <v>35</v>
      </c>
      <c r="I54" s="23" t="s">
        <v>35</v>
      </c>
      <c r="J54" s="23" t="s">
        <v>35</v>
      </c>
      <c r="K54" s="23" t="s">
        <v>35</v>
      </c>
      <c r="L54" s="23" t="s">
        <v>35</v>
      </c>
      <c r="M54" s="56" t="s">
        <v>35</v>
      </c>
      <c r="N54" s="56" t="s">
        <v>35</v>
      </c>
      <c r="O54" s="56" t="s">
        <v>35</v>
      </c>
      <c r="P54" s="56" t="s">
        <v>35</v>
      </c>
      <c r="Q54" s="56" t="s">
        <v>35</v>
      </c>
      <c r="R54" s="23" t="s">
        <v>35</v>
      </c>
      <c r="S54" s="23" t="s">
        <v>35</v>
      </c>
      <c r="T54" s="23" t="s">
        <v>35</v>
      </c>
      <c r="U54" s="23" t="s">
        <v>35</v>
      </c>
      <c r="V54" s="23" t="s">
        <v>35</v>
      </c>
      <c r="W54" s="23" t="s">
        <v>35</v>
      </c>
      <c r="X54" s="23" t="s">
        <v>35</v>
      </c>
      <c r="Y54" s="23" t="s">
        <v>35</v>
      </c>
      <c r="Z54" s="23" t="s">
        <v>35</v>
      </c>
      <c r="AA54" s="26" t="s">
        <v>35</v>
      </c>
      <c r="AB54" s="26" t="s">
        <v>35</v>
      </c>
      <c r="AC54" s="37" t="s">
        <v>168</v>
      </c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ht="39.950000000000003" customHeight="1" x14ac:dyDescent="0.2">
      <c r="A55" s="15" t="s">
        <v>69</v>
      </c>
      <c r="B55" s="16" t="s">
        <v>128</v>
      </c>
      <c r="C55" s="16" t="s">
        <v>129</v>
      </c>
      <c r="D55" s="23" t="str">
        <f t="shared" si="0"/>
        <v>нд</v>
      </c>
      <c r="E55" s="23" t="s">
        <v>35</v>
      </c>
      <c r="F55" s="23" t="s">
        <v>35</v>
      </c>
      <c r="G55" s="23" t="s">
        <v>35</v>
      </c>
      <c r="H55" s="23" t="s">
        <v>35</v>
      </c>
      <c r="I55" s="23" t="s">
        <v>35</v>
      </c>
      <c r="J55" s="23" t="s">
        <v>35</v>
      </c>
      <c r="K55" s="23" t="s">
        <v>35</v>
      </c>
      <c r="L55" s="23" t="s">
        <v>35</v>
      </c>
      <c r="M55" s="56" t="s">
        <v>35</v>
      </c>
      <c r="N55" s="56" t="s">
        <v>35</v>
      </c>
      <c r="O55" s="56" t="s">
        <v>35</v>
      </c>
      <c r="P55" s="56" t="s">
        <v>35</v>
      </c>
      <c r="Q55" s="56" t="s">
        <v>35</v>
      </c>
      <c r="R55" s="23" t="s">
        <v>35</v>
      </c>
      <c r="S55" s="23" t="s">
        <v>35</v>
      </c>
      <c r="T55" s="23" t="s">
        <v>35</v>
      </c>
      <c r="U55" s="23" t="s">
        <v>35</v>
      </c>
      <c r="V55" s="23" t="s">
        <v>35</v>
      </c>
      <c r="W55" s="23" t="s">
        <v>35</v>
      </c>
      <c r="X55" s="23" t="s">
        <v>35</v>
      </c>
      <c r="Y55" s="23" t="s">
        <v>35</v>
      </c>
      <c r="Z55" s="23" t="s">
        <v>35</v>
      </c>
      <c r="AA55" s="26" t="s">
        <v>35</v>
      </c>
      <c r="AB55" s="26" t="s">
        <v>35</v>
      </c>
      <c r="AC55" s="73" t="s">
        <v>168</v>
      </c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ht="39.950000000000003" customHeight="1" x14ac:dyDescent="0.2">
      <c r="A56" s="15" t="s">
        <v>69</v>
      </c>
      <c r="B56" s="16" t="s">
        <v>130</v>
      </c>
      <c r="C56" s="16" t="s">
        <v>131</v>
      </c>
      <c r="D56" s="23" t="str">
        <f t="shared" si="0"/>
        <v>нд</v>
      </c>
      <c r="E56" s="23" t="s">
        <v>35</v>
      </c>
      <c r="F56" s="23" t="s">
        <v>35</v>
      </c>
      <c r="G56" s="23" t="s">
        <v>35</v>
      </c>
      <c r="H56" s="23" t="s">
        <v>35</v>
      </c>
      <c r="I56" s="23" t="s">
        <v>35</v>
      </c>
      <c r="J56" s="23" t="s">
        <v>35</v>
      </c>
      <c r="K56" s="23" t="s">
        <v>35</v>
      </c>
      <c r="L56" s="23" t="s">
        <v>35</v>
      </c>
      <c r="M56" s="56" t="s">
        <v>35</v>
      </c>
      <c r="N56" s="56" t="s">
        <v>35</v>
      </c>
      <c r="O56" s="56" t="s">
        <v>35</v>
      </c>
      <c r="P56" s="56" t="s">
        <v>35</v>
      </c>
      <c r="Q56" s="56" t="s">
        <v>35</v>
      </c>
      <c r="R56" s="23" t="s">
        <v>35</v>
      </c>
      <c r="S56" s="23" t="s">
        <v>35</v>
      </c>
      <c r="T56" s="23" t="s">
        <v>35</v>
      </c>
      <c r="U56" s="23" t="s">
        <v>35</v>
      </c>
      <c r="V56" s="23" t="s">
        <v>35</v>
      </c>
      <c r="W56" s="23" t="s">
        <v>35</v>
      </c>
      <c r="X56" s="23" t="s">
        <v>35</v>
      </c>
      <c r="Y56" s="23" t="s">
        <v>35</v>
      </c>
      <c r="Z56" s="23" t="s">
        <v>35</v>
      </c>
      <c r="AA56" s="26" t="s">
        <v>35</v>
      </c>
      <c r="AB56" s="26" t="s">
        <v>35</v>
      </c>
      <c r="AC56" s="73" t="s">
        <v>168</v>
      </c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ht="39.950000000000003" customHeight="1" x14ac:dyDescent="0.2">
      <c r="A57" s="15" t="s">
        <v>69</v>
      </c>
      <c r="B57" s="16" t="s">
        <v>132</v>
      </c>
      <c r="C57" s="16" t="s">
        <v>133</v>
      </c>
      <c r="D57" s="23" t="str">
        <f t="shared" si="0"/>
        <v>нд</v>
      </c>
      <c r="E57" s="23" t="s">
        <v>35</v>
      </c>
      <c r="F57" s="23" t="s">
        <v>35</v>
      </c>
      <c r="G57" s="23" t="s">
        <v>35</v>
      </c>
      <c r="H57" s="23" t="s">
        <v>35</v>
      </c>
      <c r="I57" s="23" t="s">
        <v>35</v>
      </c>
      <c r="J57" s="23" t="s">
        <v>35</v>
      </c>
      <c r="K57" s="23" t="s">
        <v>35</v>
      </c>
      <c r="L57" s="23" t="s">
        <v>35</v>
      </c>
      <c r="M57" s="56" t="s">
        <v>35</v>
      </c>
      <c r="N57" s="56" t="s">
        <v>35</v>
      </c>
      <c r="O57" s="56" t="s">
        <v>35</v>
      </c>
      <c r="P57" s="56" t="s">
        <v>35</v>
      </c>
      <c r="Q57" s="56" t="s">
        <v>35</v>
      </c>
      <c r="R57" s="23" t="s">
        <v>35</v>
      </c>
      <c r="S57" s="23" t="s">
        <v>35</v>
      </c>
      <c r="T57" s="23" t="s">
        <v>35</v>
      </c>
      <c r="U57" s="23" t="s">
        <v>35</v>
      </c>
      <c r="V57" s="23" t="s">
        <v>35</v>
      </c>
      <c r="W57" s="23" t="s">
        <v>35</v>
      </c>
      <c r="X57" s="23" t="s">
        <v>35</v>
      </c>
      <c r="Y57" s="23" t="s">
        <v>35</v>
      </c>
      <c r="Z57" s="23" t="s">
        <v>35</v>
      </c>
      <c r="AA57" s="26" t="s">
        <v>35</v>
      </c>
      <c r="AB57" s="26" t="s">
        <v>35</v>
      </c>
      <c r="AC57" s="73" t="s">
        <v>168</v>
      </c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ht="39.950000000000003" customHeight="1" x14ac:dyDescent="0.2">
      <c r="A58" s="15" t="s">
        <v>69</v>
      </c>
      <c r="B58" s="16" t="s">
        <v>134</v>
      </c>
      <c r="C58" s="16" t="s">
        <v>135</v>
      </c>
      <c r="D58" s="23">
        <f t="shared" si="0"/>
        <v>1.984</v>
      </c>
      <c r="E58" s="23">
        <v>0</v>
      </c>
      <c r="F58" s="23">
        <v>0</v>
      </c>
      <c r="G58" s="30">
        <f t="shared" si="1"/>
        <v>2.2819950000000002</v>
      </c>
      <c r="H58" s="33">
        <v>1.984</v>
      </c>
      <c r="I58" s="24" t="s">
        <v>35</v>
      </c>
      <c r="J58" s="24" t="s">
        <v>35</v>
      </c>
      <c r="K58" s="37">
        <v>1.984</v>
      </c>
      <c r="L58" s="24" t="s">
        <v>35</v>
      </c>
      <c r="M58" s="33">
        <v>2.2819950000000002</v>
      </c>
      <c r="N58" s="36" t="s">
        <v>35</v>
      </c>
      <c r="O58" s="36" t="s">
        <v>35</v>
      </c>
      <c r="P58" s="37">
        <v>2.2819950000000002</v>
      </c>
      <c r="Q58" s="36" t="s">
        <v>35</v>
      </c>
      <c r="R58" s="23">
        <v>0</v>
      </c>
      <c r="S58" s="26">
        <f t="shared" si="2"/>
        <v>0.29799500000000023</v>
      </c>
      <c r="T58" s="27">
        <f t="shared" si="3"/>
        <v>15.01990927419356</v>
      </c>
      <c r="U58" s="25" t="s">
        <v>35</v>
      </c>
      <c r="V58" s="25" t="s">
        <v>35</v>
      </c>
      <c r="W58" s="25" t="s">
        <v>35</v>
      </c>
      <c r="X58" s="25" t="s">
        <v>35</v>
      </c>
      <c r="Y58" s="26">
        <f t="shared" si="4"/>
        <v>0.29799500000000023</v>
      </c>
      <c r="Z58" s="27">
        <f t="shared" si="5"/>
        <v>15.01990927419356</v>
      </c>
      <c r="AA58" s="26" t="s">
        <v>35</v>
      </c>
      <c r="AB58" s="26" t="s">
        <v>35</v>
      </c>
      <c r="AC58" s="73" t="s">
        <v>173</v>
      </c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ht="39.950000000000003" customHeight="1" x14ac:dyDescent="0.2">
      <c r="A59" s="15" t="s">
        <v>69</v>
      </c>
      <c r="B59" s="16" t="s">
        <v>136</v>
      </c>
      <c r="C59" s="16" t="s">
        <v>137</v>
      </c>
      <c r="D59" s="23">
        <f t="shared" si="0"/>
        <v>1.2789999999999999</v>
      </c>
      <c r="E59" s="23">
        <v>0</v>
      </c>
      <c r="F59" s="23">
        <v>0</v>
      </c>
      <c r="G59" s="30">
        <f t="shared" si="1"/>
        <v>0.78542699999999999</v>
      </c>
      <c r="H59" s="33">
        <v>1.2789999999999999</v>
      </c>
      <c r="I59" s="24" t="s">
        <v>35</v>
      </c>
      <c r="J59" s="24" t="s">
        <v>35</v>
      </c>
      <c r="K59" s="33">
        <v>1.2789999999999999</v>
      </c>
      <c r="L59" s="24" t="s">
        <v>35</v>
      </c>
      <c r="M59" s="33">
        <v>0.78542699999999999</v>
      </c>
      <c r="N59" s="34" t="s">
        <v>35</v>
      </c>
      <c r="O59" s="34" t="s">
        <v>35</v>
      </c>
      <c r="P59" s="33">
        <v>0.78542699999999999</v>
      </c>
      <c r="Q59" s="34" t="s">
        <v>35</v>
      </c>
      <c r="R59" s="23">
        <v>0.21799999999999997</v>
      </c>
      <c r="S59" s="26">
        <f t="shared" si="2"/>
        <v>-0.49357299999999993</v>
      </c>
      <c r="T59" s="27">
        <f t="shared" si="3"/>
        <v>-38.590539483971845</v>
      </c>
      <c r="U59" s="25" t="s">
        <v>35</v>
      </c>
      <c r="V59" s="25" t="s">
        <v>35</v>
      </c>
      <c r="W59" s="25" t="s">
        <v>35</v>
      </c>
      <c r="X59" s="25" t="s">
        <v>35</v>
      </c>
      <c r="Y59" s="26">
        <f t="shared" si="4"/>
        <v>-0.49357299999999993</v>
      </c>
      <c r="Z59" s="27">
        <f t="shared" si="5"/>
        <v>-38.590539483971845</v>
      </c>
      <c r="AA59" s="26" t="s">
        <v>35</v>
      </c>
      <c r="AB59" s="26" t="s">
        <v>35</v>
      </c>
      <c r="AC59" s="73" t="s">
        <v>93</v>
      </c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ht="39.950000000000003" customHeight="1" x14ac:dyDescent="0.2">
      <c r="A60" s="15" t="s">
        <v>69</v>
      </c>
      <c r="B60" s="16" t="s">
        <v>138</v>
      </c>
      <c r="C60" s="16" t="s">
        <v>139</v>
      </c>
      <c r="D60" s="23" t="s">
        <v>35</v>
      </c>
      <c r="E60" s="23" t="s">
        <v>35</v>
      </c>
      <c r="F60" s="23" t="s">
        <v>35</v>
      </c>
      <c r="G60" s="23" t="s">
        <v>35</v>
      </c>
      <c r="H60" s="23" t="s">
        <v>35</v>
      </c>
      <c r="I60" s="23" t="s">
        <v>35</v>
      </c>
      <c r="J60" s="23" t="s">
        <v>35</v>
      </c>
      <c r="K60" s="23" t="s">
        <v>35</v>
      </c>
      <c r="L60" s="23" t="s">
        <v>35</v>
      </c>
      <c r="M60" s="56" t="s">
        <v>35</v>
      </c>
      <c r="N60" s="56" t="s">
        <v>35</v>
      </c>
      <c r="O60" s="56" t="s">
        <v>35</v>
      </c>
      <c r="P60" s="56" t="s">
        <v>35</v>
      </c>
      <c r="Q60" s="56" t="s">
        <v>35</v>
      </c>
      <c r="R60" s="23" t="s">
        <v>35</v>
      </c>
      <c r="S60" s="23" t="s">
        <v>35</v>
      </c>
      <c r="T60" s="23" t="s">
        <v>35</v>
      </c>
      <c r="U60" s="23" t="s">
        <v>35</v>
      </c>
      <c r="V60" s="23" t="s">
        <v>35</v>
      </c>
      <c r="W60" s="23" t="s">
        <v>35</v>
      </c>
      <c r="X60" s="23" t="s">
        <v>35</v>
      </c>
      <c r="Y60" s="23" t="s">
        <v>35</v>
      </c>
      <c r="Z60" s="23" t="s">
        <v>35</v>
      </c>
      <c r="AA60" s="26" t="s">
        <v>35</v>
      </c>
      <c r="AB60" s="26" t="s">
        <v>35</v>
      </c>
      <c r="AC60" s="37" t="s">
        <v>168</v>
      </c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ht="39.950000000000003" customHeight="1" x14ac:dyDescent="0.2">
      <c r="A61" s="15" t="s">
        <v>69</v>
      </c>
      <c r="B61" s="18" t="s">
        <v>140</v>
      </c>
      <c r="C61" s="16" t="s">
        <v>141</v>
      </c>
      <c r="D61" s="23" t="s">
        <v>35</v>
      </c>
      <c r="E61" s="23" t="s">
        <v>35</v>
      </c>
      <c r="F61" s="23" t="s">
        <v>35</v>
      </c>
      <c r="G61" s="23" t="s">
        <v>35</v>
      </c>
      <c r="H61" s="23" t="s">
        <v>35</v>
      </c>
      <c r="I61" s="23" t="s">
        <v>35</v>
      </c>
      <c r="J61" s="23" t="s">
        <v>35</v>
      </c>
      <c r="K61" s="23" t="s">
        <v>35</v>
      </c>
      <c r="L61" s="23" t="s">
        <v>35</v>
      </c>
      <c r="M61" s="56" t="s">
        <v>35</v>
      </c>
      <c r="N61" s="56" t="s">
        <v>35</v>
      </c>
      <c r="O61" s="56" t="s">
        <v>35</v>
      </c>
      <c r="P61" s="56" t="s">
        <v>35</v>
      </c>
      <c r="Q61" s="56" t="s">
        <v>35</v>
      </c>
      <c r="R61" s="23" t="s">
        <v>35</v>
      </c>
      <c r="S61" s="23" t="s">
        <v>35</v>
      </c>
      <c r="T61" s="23" t="s">
        <v>35</v>
      </c>
      <c r="U61" s="23" t="s">
        <v>35</v>
      </c>
      <c r="V61" s="23" t="s">
        <v>35</v>
      </c>
      <c r="W61" s="23" t="s">
        <v>35</v>
      </c>
      <c r="X61" s="23" t="s">
        <v>35</v>
      </c>
      <c r="Y61" s="23" t="s">
        <v>35</v>
      </c>
      <c r="Z61" s="23" t="s">
        <v>35</v>
      </c>
      <c r="AA61" s="26" t="s">
        <v>35</v>
      </c>
      <c r="AB61" s="26" t="s">
        <v>35</v>
      </c>
      <c r="AC61" s="73" t="s">
        <v>168</v>
      </c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39.950000000000003" customHeight="1" x14ac:dyDescent="0.2">
      <c r="A62" s="17" t="s">
        <v>69</v>
      </c>
      <c r="B62" s="16" t="s">
        <v>142</v>
      </c>
      <c r="C62" s="22" t="s">
        <v>143</v>
      </c>
      <c r="D62" s="23" t="s">
        <v>35</v>
      </c>
      <c r="E62" s="23" t="s">
        <v>35</v>
      </c>
      <c r="F62" s="23" t="s">
        <v>35</v>
      </c>
      <c r="G62" s="23" t="s">
        <v>35</v>
      </c>
      <c r="H62" s="23" t="s">
        <v>35</v>
      </c>
      <c r="I62" s="23" t="s">
        <v>35</v>
      </c>
      <c r="J62" s="23" t="s">
        <v>35</v>
      </c>
      <c r="K62" s="23" t="s">
        <v>35</v>
      </c>
      <c r="L62" s="23" t="s">
        <v>35</v>
      </c>
      <c r="M62" s="56" t="s">
        <v>35</v>
      </c>
      <c r="N62" s="56" t="s">
        <v>35</v>
      </c>
      <c r="O62" s="56" t="s">
        <v>35</v>
      </c>
      <c r="P62" s="56" t="s">
        <v>35</v>
      </c>
      <c r="Q62" s="56" t="s">
        <v>35</v>
      </c>
      <c r="R62" s="23" t="s">
        <v>35</v>
      </c>
      <c r="S62" s="23" t="s">
        <v>35</v>
      </c>
      <c r="T62" s="23" t="s">
        <v>35</v>
      </c>
      <c r="U62" s="23" t="s">
        <v>35</v>
      </c>
      <c r="V62" s="23" t="s">
        <v>35</v>
      </c>
      <c r="W62" s="23" t="s">
        <v>35</v>
      </c>
      <c r="X62" s="23" t="s">
        <v>35</v>
      </c>
      <c r="Y62" s="23" t="s">
        <v>35</v>
      </c>
      <c r="Z62" s="23" t="s">
        <v>35</v>
      </c>
      <c r="AA62" s="26" t="s">
        <v>35</v>
      </c>
      <c r="AB62" s="26" t="s">
        <v>35</v>
      </c>
      <c r="AC62" s="73" t="s">
        <v>168</v>
      </c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ht="39.950000000000003" customHeight="1" x14ac:dyDescent="0.2">
      <c r="A63" s="15" t="s">
        <v>69</v>
      </c>
      <c r="B63" s="16" t="s">
        <v>144</v>
      </c>
      <c r="C63" s="16" t="s">
        <v>145</v>
      </c>
      <c r="D63" s="23" t="s">
        <v>35</v>
      </c>
      <c r="E63" s="23" t="s">
        <v>35</v>
      </c>
      <c r="F63" s="23" t="s">
        <v>35</v>
      </c>
      <c r="G63" s="23" t="s">
        <v>35</v>
      </c>
      <c r="H63" s="23" t="s">
        <v>35</v>
      </c>
      <c r="I63" s="23" t="s">
        <v>35</v>
      </c>
      <c r="J63" s="23" t="s">
        <v>35</v>
      </c>
      <c r="K63" s="23" t="s">
        <v>35</v>
      </c>
      <c r="L63" s="23" t="s">
        <v>35</v>
      </c>
      <c r="M63" s="56" t="s">
        <v>35</v>
      </c>
      <c r="N63" s="56" t="s">
        <v>35</v>
      </c>
      <c r="O63" s="56" t="s">
        <v>35</v>
      </c>
      <c r="P63" s="56" t="s">
        <v>35</v>
      </c>
      <c r="Q63" s="56" t="s">
        <v>35</v>
      </c>
      <c r="R63" s="23" t="s">
        <v>35</v>
      </c>
      <c r="S63" s="23" t="s">
        <v>35</v>
      </c>
      <c r="T63" s="23" t="s">
        <v>35</v>
      </c>
      <c r="U63" s="23" t="s">
        <v>35</v>
      </c>
      <c r="V63" s="23" t="s">
        <v>35</v>
      </c>
      <c r="W63" s="23" t="s">
        <v>35</v>
      </c>
      <c r="X63" s="23" t="s">
        <v>35</v>
      </c>
      <c r="Y63" s="23" t="s">
        <v>35</v>
      </c>
      <c r="Z63" s="23" t="s">
        <v>35</v>
      </c>
      <c r="AA63" s="26" t="s">
        <v>35</v>
      </c>
      <c r="AB63" s="26" t="s">
        <v>35</v>
      </c>
      <c r="AC63" s="73" t="s">
        <v>168</v>
      </c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ht="39.950000000000003" customHeight="1" x14ac:dyDescent="0.2">
      <c r="A64" s="15" t="s">
        <v>69</v>
      </c>
      <c r="B64" s="44" t="s">
        <v>146</v>
      </c>
      <c r="C64" s="16" t="s">
        <v>147</v>
      </c>
      <c r="D64" s="23" t="s">
        <v>35</v>
      </c>
      <c r="E64" s="23" t="s">
        <v>35</v>
      </c>
      <c r="F64" s="23" t="s">
        <v>35</v>
      </c>
      <c r="G64" s="23" t="s">
        <v>35</v>
      </c>
      <c r="H64" s="23" t="s">
        <v>35</v>
      </c>
      <c r="I64" s="23" t="s">
        <v>35</v>
      </c>
      <c r="J64" s="23" t="s">
        <v>35</v>
      </c>
      <c r="K64" s="23" t="s">
        <v>35</v>
      </c>
      <c r="L64" s="23" t="s">
        <v>35</v>
      </c>
      <c r="M64" s="56" t="s">
        <v>35</v>
      </c>
      <c r="N64" s="56" t="s">
        <v>35</v>
      </c>
      <c r="O64" s="56" t="s">
        <v>35</v>
      </c>
      <c r="P64" s="56" t="s">
        <v>35</v>
      </c>
      <c r="Q64" s="56" t="s">
        <v>35</v>
      </c>
      <c r="R64" s="23" t="s">
        <v>35</v>
      </c>
      <c r="S64" s="23" t="s">
        <v>35</v>
      </c>
      <c r="T64" s="23" t="s">
        <v>35</v>
      </c>
      <c r="U64" s="23" t="s">
        <v>35</v>
      </c>
      <c r="V64" s="23" t="s">
        <v>35</v>
      </c>
      <c r="W64" s="23" t="s">
        <v>35</v>
      </c>
      <c r="X64" s="23" t="s">
        <v>35</v>
      </c>
      <c r="Y64" s="23" t="s">
        <v>35</v>
      </c>
      <c r="Z64" s="23" t="s">
        <v>35</v>
      </c>
      <c r="AA64" s="26" t="s">
        <v>35</v>
      </c>
      <c r="AB64" s="26" t="s">
        <v>35</v>
      </c>
      <c r="AC64" s="73" t="s">
        <v>168</v>
      </c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5" ht="39.950000000000003" customHeight="1" x14ac:dyDescent="0.2">
      <c r="A65" s="15" t="s">
        <v>148</v>
      </c>
      <c r="B65" s="44" t="s">
        <v>72</v>
      </c>
      <c r="C65" s="16" t="s">
        <v>30</v>
      </c>
      <c r="D65" s="23">
        <f t="shared" si="0"/>
        <v>21.647000000000002</v>
      </c>
      <c r="E65" s="23"/>
      <c r="F65" s="23"/>
      <c r="G65" s="30">
        <f t="shared" si="1"/>
        <v>23.839154000000001</v>
      </c>
      <c r="H65" s="66">
        <v>21.647000000000002</v>
      </c>
      <c r="I65" s="66" t="s">
        <v>35</v>
      </c>
      <c r="J65" s="66" t="s">
        <v>35</v>
      </c>
      <c r="K65" s="66">
        <v>21.647000000000002</v>
      </c>
      <c r="L65" s="66" t="s">
        <v>35</v>
      </c>
      <c r="M65" s="66">
        <v>23.839154000000001</v>
      </c>
      <c r="N65" s="67" t="s">
        <v>35</v>
      </c>
      <c r="O65" s="67" t="s">
        <v>35</v>
      </c>
      <c r="P65" s="66">
        <v>23.839154000000001</v>
      </c>
      <c r="Q65" s="66" t="s">
        <v>35</v>
      </c>
      <c r="R65" s="23"/>
      <c r="S65" s="26">
        <f t="shared" si="2"/>
        <v>2.1921539999999986</v>
      </c>
      <c r="T65" s="27">
        <f t="shared" si="3"/>
        <v>10.126825888113819</v>
      </c>
      <c r="U65" s="25" t="s">
        <v>35</v>
      </c>
      <c r="V65" s="25" t="s">
        <v>35</v>
      </c>
      <c r="W65" s="25" t="s">
        <v>35</v>
      </c>
      <c r="X65" s="25" t="s">
        <v>35</v>
      </c>
      <c r="Y65" s="26">
        <f t="shared" si="4"/>
        <v>2.1921539999999986</v>
      </c>
      <c r="Z65" s="27">
        <f t="shared" si="5"/>
        <v>10.126825888113819</v>
      </c>
      <c r="AA65" s="26" t="s">
        <v>35</v>
      </c>
      <c r="AB65" s="26" t="s">
        <v>35</v>
      </c>
      <c r="AC65" s="73" t="s">
        <v>35</v>
      </c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5" ht="39.950000000000003" customHeight="1" x14ac:dyDescent="0.2">
      <c r="A66" s="15" t="s">
        <v>71</v>
      </c>
      <c r="B66" s="44" t="s">
        <v>149</v>
      </c>
      <c r="C66" s="16" t="s">
        <v>150</v>
      </c>
      <c r="D66" s="23">
        <f t="shared" si="0"/>
        <v>16.379000000000001</v>
      </c>
      <c r="E66" s="23"/>
      <c r="F66" s="23"/>
      <c r="G66" s="30">
        <f t="shared" si="1"/>
        <v>17.785</v>
      </c>
      <c r="H66" s="33">
        <v>16.379000000000001</v>
      </c>
      <c r="I66" s="33" t="s">
        <v>35</v>
      </c>
      <c r="J66" s="33" t="s">
        <v>35</v>
      </c>
      <c r="K66" s="33">
        <v>16.379000000000001</v>
      </c>
      <c r="L66" s="33" t="s">
        <v>35</v>
      </c>
      <c r="M66" s="33">
        <v>17.785</v>
      </c>
      <c r="N66" s="34" t="s">
        <v>35</v>
      </c>
      <c r="O66" s="34" t="s">
        <v>35</v>
      </c>
      <c r="P66" s="33">
        <v>17.785</v>
      </c>
      <c r="Q66" s="34" t="s">
        <v>35</v>
      </c>
      <c r="R66" s="23"/>
      <c r="S66" s="26">
        <f t="shared" si="2"/>
        <v>1.4059999999999988</v>
      </c>
      <c r="T66" s="27">
        <f t="shared" si="3"/>
        <v>8.5841626472922563</v>
      </c>
      <c r="U66" s="25" t="s">
        <v>35</v>
      </c>
      <c r="V66" s="25" t="s">
        <v>35</v>
      </c>
      <c r="W66" s="25" t="s">
        <v>35</v>
      </c>
      <c r="X66" s="25" t="s">
        <v>35</v>
      </c>
      <c r="Y66" s="26">
        <f t="shared" si="4"/>
        <v>1.4059999999999988</v>
      </c>
      <c r="Z66" s="27">
        <f t="shared" si="5"/>
        <v>8.5841626472922563</v>
      </c>
      <c r="AA66" s="26" t="s">
        <v>35</v>
      </c>
      <c r="AB66" s="26" t="s">
        <v>35</v>
      </c>
      <c r="AC66" s="73" t="s">
        <v>35</v>
      </c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5" ht="39.950000000000003" customHeight="1" x14ac:dyDescent="0.2">
      <c r="A67" s="15"/>
      <c r="B67" s="44" t="s">
        <v>151</v>
      </c>
      <c r="C67" s="16" t="s">
        <v>150</v>
      </c>
      <c r="D67" s="23">
        <f t="shared" si="0"/>
        <v>16.379000000000001</v>
      </c>
      <c r="E67" s="23"/>
      <c r="F67" s="23"/>
      <c r="G67" s="30">
        <f t="shared" si="1"/>
        <v>17.785</v>
      </c>
      <c r="H67" s="33">
        <v>16.379000000000001</v>
      </c>
      <c r="I67" s="33" t="s">
        <v>35</v>
      </c>
      <c r="J67" s="33" t="s">
        <v>35</v>
      </c>
      <c r="K67" s="33">
        <v>16.379000000000001</v>
      </c>
      <c r="L67" s="33" t="s">
        <v>35</v>
      </c>
      <c r="M67" s="33">
        <v>17.785</v>
      </c>
      <c r="N67" s="34" t="s">
        <v>35</v>
      </c>
      <c r="O67" s="34" t="s">
        <v>35</v>
      </c>
      <c r="P67" s="33">
        <v>17.785</v>
      </c>
      <c r="Q67" s="34" t="s">
        <v>35</v>
      </c>
      <c r="R67" s="23"/>
      <c r="S67" s="26">
        <f t="shared" si="2"/>
        <v>1.4059999999999988</v>
      </c>
      <c r="T67" s="27">
        <f t="shared" si="3"/>
        <v>8.5841626472922563</v>
      </c>
      <c r="U67" s="25" t="s">
        <v>35</v>
      </c>
      <c r="V67" s="25" t="s">
        <v>35</v>
      </c>
      <c r="W67" s="25" t="s">
        <v>35</v>
      </c>
      <c r="X67" s="25" t="s">
        <v>35</v>
      </c>
      <c r="Y67" s="26">
        <f t="shared" si="4"/>
        <v>1.4059999999999988</v>
      </c>
      <c r="Z67" s="27">
        <f t="shared" si="5"/>
        <v>8.5841626472922563</v>
      </c>
      <c r="AA67" s="26" t="s">
        <v>35</v>
      </c>
      <c r="AB67" s="26" t="s">
        <v>35</v>
      </c>
      <c r="AC67" s="73" t="s">
        <v>35</v>
      </c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5" ht="39.950000000000003" customHeight="1" x14ac:dyDescent="0.2">
      <c r="A68" s="15" t="s">
        <v>152</v>
      </c>
      <c r="B68" s="44" t="s">
        <v>153</v>
      </c>
      <c r="C68" s="16" t="s">
        <v>30</v>
      </c>
      <c r="D68" s="23">
        <f t="shared" si="0"/>
        <v>5.2680000000000007</v>
      </c>
      <c r="E68" s="23"/>
      <c r="F68" s="23"/>
      <c r="G68" s="30">
        <f t="shared" si="1"/>
        <v>6.0541540000000005</v>
      </c>
      <c r="H68" s="33">
        <v>5.2680000000000007</v>
      </c>
      <c r="I68" s="33" t="s">
        <v>35</v>
      </c>
      <c r="J68" s="33" t="s">
        <v>35</v>
      </c>
      <c r="K68" s="33">
        <v>5.2680000000000007</v>
      </c>
      <c r="L68" s="33" t="s">
        <v>35</v>
      </c>
      <c r="M68" s="33">
        <v>6.0541540000000005</v>
      </c>
      <c r="N68" s="33" t="s">
        <v>35</v>
      </c>
      <c r="O68" s="33" t="s">
        <v>35</v>
      </c>
      <c r="P68" s="33">
        <v>6.0541540000000005</v>
      </c>
      <c r="Q68" s="33" t="s">
        <v>35</v>
      </c>
      <c r="R68" s="23"/>
      <c r="S68" s="26">
        <f t="shared" si="2"/>
        <v>0.7861539999999998</v>
      </c>
      <c r="T68" s="27">
        <f t="shared" si="3"/>
        <v>14.923196659073646</v>
      </c>
      <c r="U68" s="25" t="s">
        <v>35</v>
      </c>
      <c r="V68" s="25" t="s">
        <v>35</v>
      </c>
      <c r="W68" s="25" t="s">
        <v>35</v>
      </c>
      <c r="X68" s="25" t="s">
        <v>35</v>
      </c>
      <c r="Y68" s="26">
        <f t="shared" si="4"/>
        <v>0.7861539999999998</v>
      </c>
      <c r="Z68" s="27">
        <f t="shared" si="5"/>
        <v>14.923196659073646</v>
      </c>
      <c r="AA68" s="26" t="s">
        <v>35</v>
      </c>
      <c r="AB68" s="26" t="s">
        <v>35</v>
      </c>
      <c r="AC68" s="73" t="s">
        <v>174</v>
      </c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5" ht="39.950000000000003" customHeight="1" x14ac:dyDescent="0.2">
      <c r="A69" s="15" t="s">
        <v>152</v>
      </c>
      <c r="B69" s="44" t="s">
        <v>94</v>
      </c>
      <c r="C69" s="16" t="s">
        <v>82</v>
      </c>
      <c r="D69" s="23">
        <f t="shared" si="0"/>
        <v>1.5840000000000001</v>
      </c>
      <c r="E69" s="23"/>
      <c r="F69" s="23"/>
      <c r="G69" s="30">
        <f t="shared" si="1"/>
        <v>2.1579999999999999</v>
      </c>
      <c r="H69" s="33">
        <v>1.5840000000000001</v>
      </c>
      <c r="I69" s="33" t="s">
        <v>35</v>
      </c>
      <c r="J69" s="33" t="s">
        <v>35</v>
      </c>
      <c r="K69" s="33">
        <v>1.5840000000000001</v>
      </c>
      <c r="L69" s="33" t="s">
        <v>35</v>
      </c>
      <c r="M69" s="33">
        <v>2.1579999999999999</v>
      </c>
      <c r="N69" s="34" t="s">
        <v>35</v>
      </c>
      <c r="O69" s="34" t="s">
        <v>35</v>
      </c>
      <c r="P69" s="33">
        <v>2.1579999999999999</v>
      </c>
      <c r="Q69" s="34" t="s">
        <v>35</v>
      </c>
      <c r="R69" s="23"/>
      <c r="S69" s="26">
        <f t="shared" si="2"/>
        <v>0.57399999999999984</v>
      </c>
      <c r="T69" s="27">
        <f t="shared" si="3"/>
        <v>36.237373737373723</v>
      </c>
      <c r="U69" s="25" t="s">
        <v>35</v>
      </c>
      <c r="V69" s="25" t="s">
        <v>35</v>
      </c>
      <c r="W69" s="25" t="s">
        <v>35</v>
      </c>
      <c r="X69" s="25" t="s">
        <v>35</v>
      </c>
      <c r="Y69" s="26">
        <f t="shared" si="4"/>
        <v>0.57399999999999984</v>
      </c>
      <c r="Z69" s="27">
        <f t="shared" si="5"/>
        <v>36.237373737373723</v>
      </c>
      <c r="AA69" s="26" t="s">
        <v>35</v>
      </c>
      <c r="AB69" s="26" t="s">
        <v>35</v>
      </c>
      <c r="AC69" s="73" t="s">
        <v>174</v>
      </c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5" ht="39.950000000000003" customHeight="1" x14ac:dyDescent="0.2">
      <c r="A70" s="15" t="s">
        <v>152</v>
      </c>
      <c r="B70" s="44" t="s">
        <v>83</v>
      </c>
      <c r="C70" s="16" t="s">
        <v>95</v>
      </c>
      <c r="D70" s="23">
        <f t="shared" si="0"/>
        <v>3.6840000000000002</v>
      </c>
      <c r="E70" s="23"/>
      <c r="F70" s="23"/>
      <c r="G70" s="30">
        <f t="shared" si="1"/>
        <v>3.8961540000000001</v>
      </c>
      <c r="H70" s="33">
        <v>3.6840000000000002</v>
      </c>
      <c r="I70" s="33" t="s">
        <v>35</v>
      </c>
      <c r="J70" s="33" t="s">
        <v>35</v>
      </c>
      <c r="K70" s="33">
        <v>3.6840000000000002</v>
      </c>
      <c r="L70" s="33" t="s">
        <v>35</v>
      </c>
      <c r="M70" s="33">
        <v>3.8961540000000001</v>
      </c>
      <c r="N70" s="34" t="s">
        <v>35</v>
      </c>
      <c r="O70" s="34" t="s">
        <v>35</v>
      </c>
      <c r="P70" s="33">
        <v>3.8961540000000001</v>
      </c>
      <c r="Q70" s="34" t="s">
        <v>35</v>
      </c>
      <c r="R70" s="23"/>
      <c r="S70" s="26">
        <f t="shared" si="2"/>
        <v>0.21215399999999995</v>
      </c>
      <c r="T70" s="27">
        <f t="shared" si="3"/>
        <v>5.7587947882736144</v>
      </c>
      <c r="U70" s="25" t="s">
        <v>35</v>
      </c>
      <c r="V70" s="25" t="s">
        <v>35</v>
      </c>
      <c r="W70" s="25" t="s">
        <v>35</v>
      </c>
      <c r="X70" s="25" t="s">
        <v>35</v>
      </c>
      <c r="Y70" s="26">
        <f t="shared" si="4"/>
        <v>0.21215399999999995</v>
      </c>
      <c r="Z70" s="27">
        <f t="shared" si="5"/>
        <v>5.7587947882736144</v>
      </c>
      <c r="AA70" s="26" t="s">
        <v>35</v>
      </c>
      <c r="AB70" s="26" t="s">
        <v>35</v>
      </c>
      <c r="AC70" s="73" t="s">
        <v>35</v>
      </c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5" ht="39.950000000000003" customHeight="1" x14ac:dyDescent="0.2">
      <c r="A71" s="15" t="s">
        <v>154</v>
      </c>
      <c r="B71" s="44" t="s">
        <v>74</v>
      </c>
      <c r="C71" s="16" t="s">
        <v>30</v>
      </c>
      <c r="D71" s="23" t="str">
        <f t="shared" si="0"/>
        <v>нд</v>
      </c>
      <c r="E71" s="23" t="s">
        <v>35</v>
      </c>
      <c r="F71" s="23" t="s">
        <v>35</v>
      </c>
      <c r="G71" s="23" t="s">
        <v>35</v>
      </c>
      <c r="H71" s="23" t="s">
        <v>35</v>
      </c>
      <c r="I71" s="23" t="s">
        <v>35</v>
      </c>
      <c r="J71" s="23" t="s">
        <v>35</v>
      </c>
      <c r="K71" s="23" t="s">
        <v>35</v>
      </c>
      <c r="L71" s="23" t="s">
        <v>35</v>
      </c>
      <c r="M71" s="56" t="s">
        <v>35</v>
      </c>
      <c r="N71" s="56" t="s">
        <v>35</v>
      </c>
      <c r="O71" s="56" t="s">
        <v>35</v>
      </c>
      <c r="P71" s="56" t="s">
        <v>35</v>
      </c>
      <c r="Q71" s="56" t="s">
        <v>35</v>
      </c>
      <c r="R71" s="23" t="s">
        <v>35</v>
      </c>
      <c r="S71" s="23" t="s">
        <v>35</v>
      </c>
      <c r="T71" s="23" t="s">
        <v>35</v>
      </c>
      <c r="U71" s="23" t="s">
        <v>35</v>
      </c>
      <c r="V71" s="23" t="s">
        <v>35</v>
      </c>
      <c r="W71" s="23" t="s">
        <v>35</v>
      </c>
      <c r="X71" s="23" t="s">
        <v>35</v>
      </c>
      <c r="Y71" s="23" t="s">
        <v>35</v>
      </c>
      <c r="Z71" s="23" t="s">
        <v>35</v>
      </c>
      <c r="AA71" s="26" t="s">
        <v>35</v>
      </c>
      <c r="AB71" s="26" t="s">
        <v>35</v>
      </c>
      <c r="AC71" s="73" t="s">
        <v>35</v>
      </c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5" ht="39.950000000000003" customHeight="1" x14ac:dyDescent="0.2">
      <c r="A72" s="15" t="s">
        <v>73</v>
      </c>
      <c r="B72" s="19" t="s">
        <v>76</v>
      </c>
      <c r="C72" s="16" t="s">
        <v>30</v>
      </c>
      <c r="D72" s="23" t="str">
        <f t="shared" si="0"/>
        <v>нд</v>
      </c>
      <c r="E72" s="23" t="s">
        <v>35</v>
      </c>
      <c r="F72" s="23" t="s">
        <v>35</v>
      </c>
      <c r="G72" s="23" t="s">
        <v>35</v>
      </c>
      <c r="H72" s="23" t="s">
        <v>35</v>
      </c>
      <c r="I72" s="23" t="s">
        <v>35</v>
      </c>
      <c r="J72" s="23" t="s">
        <v>35</v>
      </c>
      <c r="K72" s="23" t="s">
        <v>35</v>
      </c>
      <c r="L72" s="23" t="s">
        <v>35</v>
      </c>
      <c r="M72" s="56" t="s">
        <v>35</v>
      </c>
      <c r="N72" s="56" t="s">
        <v>35</v>
      </c>
      <c r="O72" s="56" t="s">
        <v>35</v>
      </c>
      <c r="P72" s="56" t="s">
        <v>35</v>
      </c>
      <c r="Q72" s="56" t="s">
        <v>35</v>
      </c>
      <c r="R72" s="23" t="s">
        <v>35</v>
      </c>
      <c r="S72" s="23" t="s">
        <v>35</v>
      </c>
      <c r="T72" s="23" t="s">
        <v>35</v>
      </c>
      <c r="U72" s="23" t="s">
        <v>35</v>
      </c>
      <c r="V72" s="23" t="s">
        <v>35</v>
      </c>
      <c r="W72" s="23" t="s">
        <v>35</v>
      </c>
      <c r="X72" s="23" t="s">
        <v>35</v>
      </c>
      <c r="Y72" s="23" t="s">
        <v>35</v>
      </c>
      <c r="Z72" s="23" t="s">
        <v>35</v>
      </c>
      <c r="AA72" s="26" t="s">
        <v>35</v>
      </c>
      <c r="AB72" s="26" t="s">
        <v>35</v>
      </c>
      <c r="AC72" s="73" t="s">
        <v>168</v>
      </c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5" ht="39.950000000000003" customHeight="1" x14ac:dyDescent="0.2">
      <c r="A73" s="15" t="s">
        <v>75</v>
      </c>
      <c r="B73" s="19" t="s">
        <v>155</v>
      </c>
      <c r="C73" s="22" t="s">
        <v>156</v>
      </c>
      <c r="D73" s="23" t="str">
        <f t="shared" si="0"/>
        <v>нд</v>
      </c>
      <c r="E73" s="23" t="s">
        <v>35</v>
      </c>
      <c r="F73" s="23" t="s">
        <v>35</v>
      </c>
      <c r="G73" s="23" t="s">
        <v>35</v>
      </c>
      <c r="H73" s="23" t="s">
        <v>35</v>
      </c>
      <c r="I73" s="23" t="s">
        <v>35</v>
      </c>
      <c r="J73" s="23" t="s">
        <v>35</v>
      </c>
      <c r="K73" s="23" t="s">
        <v>35</v>
      </c>
      <c r="L73" s="23" t="s">
        <v>35</v>
      </c>
      <c r="M73" s="56" t="s">
        <v>35</v>
      </c>
      <c r="N73" s="56" t="s">
        <v>35</v>
      </c>
      <c r="O73" s="56" t="s">
        <v>35</v>
      </c>
      <c r="P73" s="56" t="s">
        <v>35</v>
      </c>
      <c r="Q73" s="56" t="s">
        <v>35</v>
      </c>
      <c r="R73" s="23" t="s">
        <v>35</v>
      </c>
      <c r="S73" s="23" t="s">
        <v>35</v>
      </c>
      <c r="T73" s="23" t="s">
        <v>35</v>
      </c>
      <c r="U73" s="23" t="s">
        <v>35</v>
      </c>
      <c r="V73" s="23" t="s">
        <v>35</v>
      </c>
      <c r="W73" s="23" t="s">
        <v>35</v>
      </c>
      <c r="X73" s="23" t="s">
        <v>35</v>
      </c>
      <c r="Y73" s="23" t="s">
        <v>35</v>
      </c>
      <c r="Z73" s="23" t="s">
        <v>35</v>
      </c>
      <c r="AA73" s="26" t="s">
        <v>35</v>
      </c>
      <c r="AB73" s="26" t="s">
        <v>35</v>
      </c>
      <c r="AC73" s="73" t="s">
        <v>168</v>
      </c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5" ht="39.950000000000003" customHeight="1" x14ac:dyDescent="0.2">
      <c r="A74" s="15" t="s">
        <v>75</v>
      </c>
      <c r="B74" s="16" t="s">
        <v>157</v>
      </c>
      <c r="C74" s="22" t="s">
        <v>158</v>
      </c>
      <c r="D74" s="23" t="str">
        <f t="shared" si="0"/>
        <v>нд</v>
      </c>
      <c r="E74" s="23" t="s">
        <v>35</v>
      </c>
      <c r="F74" s="23" t="s">
        <v>35</v>
      </c>
      <c r="G74" s="23" t="s">
        <v>35</v>
      </c>
      <c r="H74" s="23" t="s">
        <v>35</v>
      </c>
      <c r="I74" s="23" t="s">
        <v>35</v>
      </c>
      <c r="J74" s="23" t="s">
        <v>35</v>
      </c>
      <c r="K74" s="23" t="s">
        <v>35</v>
      </c>
      <c r="L74" s="23" t="s">
        <v>35</v>
      </c>
      <c r="M74" s="56" t="s">
        <v>35</v>
      </c>
      <c r="N74" s="56" t="s">
        <v>35</v>
      </c>
      <c r="O74" s="56" t="s">
        <v>35</v>
      </c>
      <c r="P74" s="56" t="s">
        <v>35</v>
      </c>
      <c r="Q74" s="56" t="s">
        <v>35</v>
      </c>
      <c r="R74" s="23" t="s">
        <v>35</v>
      </c>
      <c r="S74" s="23" t="s">
        <v>35</v>
      </c>
      <c r="T74" s="23" t="s">
        <v>35</v>
      </c>
      <c r="U74" s="23" t="s">
        <v>35</v>
      </c>
      <c r="V74" s="23" t="s">
        <v>35</v>
      </c>
      <c r="W74" s="23" t="s">
        <v>35</v>
      </c>
      <c r="X74" s="23" t="s">
        <v>35</v>
      </c>
      <c r="Y74" s="23" t="s">
        <v>35</v>
      </c>
      <c r="Z74" s="23" t="s">
        <v>35</v>
      </c>
      <c r="AA74" s="26" t="s">
        <v>35</v>
      </c>
      <c r="AB74" s="26" t="s">
        <v>35</v>
      </c>
      <c r="AC74" s="73" t="s">
        <v>168</v>
      </c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5" ht="39.950000000000003" customHeight="1" x14ac:dyDescent="0.2">
      <c r="A75" s="15" t="s">
        <v>77</v>
      </c>
      <c r="B75" s="16" t="s">
        <v>78</v>
      </c>
      <c r="C75" s="16" t="s">
        <v>30</v>
      </c>
      <c r="D75" s="23">
        <f t="shared" si="0"/>
        <v>7.6809999999999992</v>
      </c>
      <c r="E75" s="23">
        <v>0</v>
      </c>
      <c r="F75" s="23">
        <v>0</v>
      </c>
      <c r="G75" s="30">
        <f t="shared" si="1"/>
        <v>4.7510000000000003</v>
      </c>
      <c r="H75" s="33">
        <v>7.6809999999999992</v>
      </c>
      <c r="I75" s="24" t="s">
        <v>35</v>
      </c>
      <c r="J75" s="24" t="s">
        <v>35</v>
      </c>
      <c r="K75" s="33">
        <v>7.6809999999999992</v>
      </c>
      <c r="L75" s="24" t="s">
        <v>35</v>
      </c>
      <c r="M75" s="33">
        <v>4.7510000000000003</v>
      </c>
      <c r="N75" s="33" t="s">
        <v>35</v>
      </c>
      <c r="O75" s="33" t="s">
        <v>35</v>
      </c>
      <c r="P75" s="33">
        <v>4.7510000000000003</v>
      </c>
      <c r="Q75" s="33" t="s">
        <v>35</v>
      </c>
      <c r="R75" s="23">
        <v>0</v>
      </c>
      <c r="S75" s="26">
        <f t="shared" si="2"/>
        <v>-2.9299999999999988</v>
      </c>
      <c r="T75" s="27">
        <f t="shared" si="3"/>
        <v>-38.146074729852877</v>
      </c>
      <c r="U75" s="25" t="s">
        <v>35</v>
      </c>
      <c r="V75" s="25" t="s">
        <v>35</v>
      </c>
      <c r="W75" s="25" t="s">
        <v>35</v>
      </c>
      <c r="X75" s="25" t="s">
        <v>35</v>
      </c>
      <c r="Y75" s="26">
        <f t="shared" si="4"/>
        <v>-2.9299999999999988</v>
      </c>
      <c r="Z75" s="27">
        <f t="shared" si="5"/>
        <v>-38.146074729852877</v>
      </c>
      <c r="AA75" s="26" t="s">
        <v>35</v>
      </c>
      <c r="AB75" s="26" t="s">
        <v>35</v>
      </c>
      <c r="AC75" s="73" t="s">
        <v>35</v>
      </c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5" ht="39.950000000000003" customHeight="1" x14ac:dyDescent="0.2">
      <c r="A76" s="15" t="s">
        <v>77</v>
      </c>
      <c r="B76" s="16" t="s">
        <v>159</v>
      </c>
      <c r="C76" s="16" t="s">
        <v>85</v>
      </c>
      <c r="D76" s="23">
        <f t="shared" si="0"/>
        <v>4.99</v>
      </c>
      <c r="E76" s="23">
        <v>0</v>
      </c>
      <c r="F76" s="23">
        <v>0</v>
      </c>
      <c r="G76" s="30">
        <f t="shared" si="1"/>
        <v>3.4430000000000001</v>
      </c>
      <c r="H76" s="33">
        <v>4.99</v>
      </c>
      <c r="I76" s="24" t="s">
        <v>35</v>
      </c>
      <c r="J76" s="24" t="s">
        <v>35</v>
      </c>
      <c r="K76" s="33">
        <v>4.99</v>
      </c>
      <c r="L76" s="24" t="s">
        <v>35</v>
      </c>
      <c r="M76" s="33">
        <v>3.4430000000000001</v>
      </c>
      <c r="N76" s="34" t="s">
        <v>35</v>
      </c>
      <c r="O76" s="34" t="s">
        <v>35</v>
      </c>
      <c r="P76" s="33">
        <v>3.4430000000000001</v>
      </c>
      <c r="Q76" s="34" t="s">
        <v>35</v>
      </c>
      <c r="R76" s="23">
        <v>0.32299999999999862</v>
      </c>
      <c r="S76" s="26">
        <f t="shared" si="2"/>
        <v>-1.5470000000000002</v>
      </c>
      <c r="T76" s="27">
        <f t="shared" si="3"/>
        <v>-31.002004008016034</v>
      </c>
      <c r="U76" s="25" t="s">
        <v>35</v>
      </c>
      <c r="V76" s="25" t="s">
        <v>35</v>
      </c>
      <c r="W76" s="25" t="s">
        <v>35</v>
      </c>
      <c r="X76" s="25" t="s">
        <v>35</v>
      </c>
      <c r="Y76" s="26">
        <f t="shared" si="4"/>
        <v>-1.5470000000000002</v>
      </c>
      <c r="Z76" s="27">
        <f t="shared" si="5"/>
        <v>-31.002004008016034</v>
      </c>
      <c r="AA76" s="26" t="s">
        <v>35</v>
      </c>
      <c r="AB76" s="26" t="s">
        <v>35</v>
      </c>
      <c r="AC76" s="73" t="s">
        <v>175</v>
      </c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G76"/>
      <c r="AMH76"/>
      <c r="AMI76"/>
      <c r="AMJ76"/>
      <c r="AMK76"/>
    </row>
    <row r="77" spans="1:1025" ht="39.950000000000003" customHeight="1" x14ac:dyDescent="0.2">
      <c r="A77" s="15" t="s">
        <v>160</v>
      </c>
      <c r="B77" s="20" t="s">
        <v>86</v>
      </c>
      <c r="C77" s="16" t="s">
        <v>161</v>
      </c>
      <c r="D77" s="23">
        <f t="shared" si="0"/>
        <v>2.6909999999999998</v>
      </c>
      <c r="E77" s="23">
        <v>0</v>
      </c>
      <c r="F77" s="23">
        <v>0</v>
      </c>
      <c r="G77" s="30">
        <f t="shared" si="1"/>
        <v>1.3080000000000001</v>
      </c>
      <c r="H77" s="33">
        <v>2.6909999999999998</v>
      </c>
      <c r="I77" s="33" t="s">
        <v>35</v>
      </c>
      <c r="J77" s="33" t="s">
        <v>35</v>
      </c>
      <c r="K77" s="33">
        <v>2.6909999999999998</v>
      </c>
      <c r="L77" s="33" t="s">
        <v>35</v>
      </c>
      <c r="M77" s="33">
        <v>1.3080000000000001</v>
      </c>
      <c r="N77" s="33" t="s">
        <v>35</v>
      </c>
      <c r="O77" s="33" t="s">
        <v>35</v>
      </c>
      <c r="P77" s="33">
        <v>1.3080000000000001</v>
      </c>
      <c r="Q77" s="33" t="s">
        <v>35</v>
      </c>
      <c r="R77" s="23">
        <v>0.8100000000000005</v>
      </c>
      <c r="S77" s="26">
        <f t="shared" si="2"/>
        <v>-1.3829999999999998</v>
      </c>
      <c r="T77" s="27">
        <f t="shared" si="3"/>
        <v>-51.393534002229643</v>
      </c>
      <c r="U77" s="25" t="s">
        <v>35</v>
      </c>
      <c r="V77" s="25" t="s">
        <v>35</v>
      </c>
      <c r="W77" s="25" t="s">
        <v>35</v>
      </c>
      <c r="X77" s="25" t="s">
        <v>35</v>
      </c>
      <c r="Y77" s="26">
        <f t="shared" si="4"/>
        <v>-1.3829999999999998</v>
      </c>
      <c r="Z77" s="27">
        <f t="shared" si="5"/>
        <v>-51.393534002229643</v>
      </c>
      <c r="AA77" s="26" t="s">
        <v>35</v>
      </c>
      <c r="AB77" s="26" t="s">
        <v>35</v>
      </c>
      <c r="AC77" s="73" t="s">
        <v>176</v>
      </c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5" ht="39.950000000000003" customHeight="1" x14ac:dyDescent="0.2">
      <c r="A78" s="15" t="s">
        <v>79</v>
      </c>
      <c r="B78" s="21" t="s">
        <v>80</v>
      </c>
      <c r="C78" s="15" t="s">
        <v>30</v>
      </c>
      <c r="D78" s="23" t="str">
        <f t="shared" si="0"/>
        <v>нд</v>
      </c>
      <c r="E78" s="23" t="s">
        <v>35</v>
      </c>
      <c r="F78" s="23" t="s">
        <v>35</v>
      </c>
      <c r="G78" s="23" t="s">
        <v>35</v>
      </c>
      <c r="H78" s="23" t="s">
        <v>35</v>
      </c>
      <c r="I78" s="23" t="s">
        <v>35</v>
      </c>
      <c r="J78" s="23" t="s">
        <v>35</v>
      </c>
      <c r="K78" s="23" t="s">
        <v>35</v>
      </c>
      <c r="L78" s="23" t="s">
        <v>35</v>
      </c>
      <c r="M78" s="56" t="s">
        <v>35</v>
      </c>
      <c r="N78" s="56" t="s">
        <v>35</v>
      </c>
      <c r="O78" s="56" t="s">
        <v>35</v>
      </c>
      <c r="P78" s="56" t="s">
        <v>35</v>
      </c>
      <c r="Q78" s="56" t="s">
        <v>35</v>
      </c>
      <c r="R78" s="23" t="s">
        <v>35</v>
      </c>
      <c r="S78" s="23" t="s">
        <v>35</v>
      </c>
      <c r="T78" s="23" t="s">
        <v>35</v>
      </c>
      <c r="U78" s="23" t="s">
        <v>35</v>
      </c>
      <c r="V78" s="23" t="s">
        <v>35</v>
      </c>
      <c r="W78" s="23" t="s">
        <v>35</v>
      </c>
      <c r="X78" s="23" t="s">
        <v>35</v>
      </c>
      <c r="Y78" s="23" t="s">
        <v>35</v>
      </c>
      <c r="Z78" s="23" t="s">
        <v>35</v>
      </c>
      <c r="AA78" s="23" t="s">
        <v>35</v>
      </c>
      <c r="AB78" s="26" t="s">
        <v>35</v>
      </c>
      <c r="AC78" s="37" t="s">
        <v>168</v>
      </c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5" ht="39.950000000000003" customHeight="1" x14ac:dyDescent="0.2">
      <c r="A79" s="17" t="s">
        <v>79</v>
      </c>
      <c r="B79" s="16" t="s">
        <v>87</v>
      </c>
      <c r="C79" s="21" t="s">
        <v>88</v>
      </c>
      <c r="D79" s="23" t="str">
        <f t="shared" si="0"/>
        <v>нд</v>
      </c>
      <c r="E79" s="23" t="s">
        <v>35</v>
      </c>
      <c r="F79" s="23" t="s">
        <v>35</v>
      </c>
      <c r="G79" s="23" t="s">
        <v>35</v>
      </c>
      <c r="H79" s="23" t="s">
        <v>35</v>
      </c>
      <c r="I79" s="23" t="s">
        <v>35</v>
      </c>
      <c r="J79" s="23" t="s">
        <v>35</v>
      </c>
      <c r="K79" s="23" t="s">
        <v>35</v>
      </c>
      <c r="L79" s="23" t="s">
        <v>35</v>
      </c>
      <c r="M79" s="56" t="s">
        <v>35</v>
      </c>
      <c r="N79" s="56" t="s">
        <v>35</v>
      </c>
      <c r="O79" s="56" t="s">
        <v>35</v>
      </c>
      <c r="P79" s="56" t="s">
        <v>35</v>
      </c>
      <c r="Q79" s="56" t="s">
        <v>35</v>
      </c>
      <c r="R79" s="23" t="s">
        <v>35</v>
      </c>
      <c r="S79" s="23" t="s">
        <v>35</v>
      </c>
      <c r="T79" s="23" t="s">
        <v>35</v>
      </c>
      <c r="U79" s="23" t="s">
        <v>35</v>
      </c>
      <c r="V79" s="23" t="s">
        <v>35</v>
      </c>
      <c r="W79" s="23" t="s">
        <v>35</v>
      </c>
      <c r="X79" s="23" t="s">
        <v>35</v>
      </c>
      <c r="Y79" s="23" t="s">
        <v>35</v>
      </c>
      <c r="Z79" s="23" t="s">
        <v>35</v>
      </c>
      <c r="AA79" s="23" t="s">
        <v>35</v>
      </c>
      <c r="AB79" s="26" t="s">
        <v>35</v>
      </c>
      <c r="AC79" s="37" t="s">
        <v>168</v>
      </c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5" ht="39.950000000000003" customHeight="1" x14ac:dyDescent="0.2">
      <c r="A80" s="15" t="s">
        <v>79</v>
      </c>
      <c r="B80" s="16" t="s">
        <v>89</v>
      </c>
      <c r="C80" s="16" t="s">
        <v>90</v>
      </c>
      <c r="D80" s="23" t="str">
        <f t="shared" si="0"/>
        <v>нд</v>
      </c>
      <c r="E80" s="23" t="s">
        <v>35</v>
      </c>
      <c r="F80" s="23" t="s">
        <v>35</v>
      </c>
      <c r="G80" s="23" t="s">
        <v>35</v>
      </c>
      <c r="H80" s="23" t="s">
        <v>35</v>
      </c>
      <c r="I80" s="23" t="s">
        <v>35</v>
      </c>
      <c r="J80" s="23" t="s">
        <v>35</v>
      </c>
      <c r="K80" s="23" t="s">
        <v>35</v>
      </c>
      <c r="L80" s="23" t="s">
        <v>35</v>
      </c>
      <c r="M80" s="56" t="s">
        <v>35</v>
      </c>
      <c r="N80" s="56" t="s">
        <v>35</v>
      </c>
      <c r="O80" s="56" t="s">
        <v>35</v>
      </c>
      <c r="P80" s="56" t="s">
        <v>35</v>
      </c>
      <c r="Q80" s="56" t="s">
        <v>35</v>
      </c>
      <c r="R80" s="23" t="s">
        <v>35</v>
      </c>
      <c r="S80" s="23" t="s">
        <v>35</v>
      </c>
      <c r="T80" s="23" t="s">
        <v>35</v>
      </c>
      <c r="U80" s="23" t="s">
        <v>35</v>
      </c>
      <c r="V80" s="23" t="s">
        <v>35</v>
      </c>
      <c r="W80" s="23" t="s">
        <v>35</v>
      </c>
      <c r="X80" s="23" t="s">
        <v>35</v>
      </c>
      <c r="Y80" s="23" t="s">
        <v>35</v>
      </c>
      <c r="Z80" s="23" t="s">
        <v>35</v>
      </c>
      <c r="AA80" s="23" t="s">
        <v>35</v>
      </c>
      <c r="AB80" s="26" t="s">
        <v>35</v>
      </c>
      <c r="AC80" s="37" t="s">
        <v>168</v>
      </c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39.950000000000003" customHeight="1" x14ac:dyDescent="0.2">
      <c r="A81" s="15" t="s">
        <v>79</v>
      </c>
      <c r="B81" s="16" t="s">
        <v>162</v>
      </c>
      <c r="C81" s="16" t="s">
        <v>163</v>
      </c>
      <c r="D81" s="23" t="str">
        <f t="shared" si="0"/>
        <v>нд</v>
      </c>
      <c r="E81" s="23" t="s">
        <v>35</v>
      </c>
      <c r="F81" s="23" t="s">
        <v>35</v>
      </c>
      <c r="G81" s="23" t="s">
        <v>35</v>
      </c>
      <c r="H81" s="23" t="s">
        <v>35</v>
      </c>
      <c r="I81" s="23" t="s">
        <v>35</v>
      </c>
      <c r="J81" s="23" t="s">
        <v>35</v>
      </c>
      <c r="K81" s="23" t="s">
        <v>35</v>
      </c>
      <c r="L81" s="23" t="s">
        <v>35</v>
      </c>
      <c r="M81" s="56" t="s">
        <v>35</v>
      </c>
      <c r="N81" s="56" t="s">
        <v>35</v>
      </c>
      <c r="O81" s="56" t="s">
        <v>35</v>
      </c>
      <c r="P81" s="56" t="s">
        <v>35</v>
      </c>
      <c r="Q81" s="56" t="s">
        <v>35</v>
      </c>
      <c r="R81" s="23" t="s">
        <v>35</v>
      </c>
      <c r="S81" s="23" t="s">
        <v>35</v>
      </c>
      <c r="T81" s="23" t="s">
        <v>35</v>
      </c>
      <c r="U81" s="23" t="s">
        <v>35</v>
      </c>
      <c r="V81" s="23" t="s">
        <v>35</v>
      </c>
      <c r="W81" s="23" t="s">
        <v>35</v>
      </c>
      <c r="X81" s="23" t="s">
        <v>35</v>
      </c>
      <c r="Y81" s="23" t="s">
        <v>35</v>
      </c>
      <c r="Z81" s="23" t="s">
        <v>35</v>
      </c>
      <c r="AA81" s="23" t="s">
        <v>35</v>
      </c>
      <c r="AB81" s="26" t="s">
        <v>35</v>
      </c>
      <c r="AC81" s="37" t="s">
        <v>168</v>
      </c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</sheetData>
  <mergeCells count="36">
    <mergeCell ref="Z2:AC2"/>
    <mergeCell ref="A3:AC3"/>
    <mergeCell ref="J4:K4"/>
    <mergeCell ref="H6:R6"/>
    <mergeCell ref="H7:R7"/>
    <mergeCell ref="K9:L9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P16:P17"/>
    <mergeCell ref="Q16:Q17"/>
    <mergeCell ref="AC14:AC17"/>
    <mergeCell ref="H15:L15"/>
    <mergeCell ref="M15:Q15"/>
    <mergeCell ref="S15:T16"/>
    <mergeCell ref="U15:V16"/>
    <mergeCell ref="W15:X16"/>
    <mergeCell ref="Y15:Z16"/>
    <mergeCell ref="AA15:AB16"/>
    <mergeCell ref="H16:H17"/>
    <mergeCell ref="I16:I17"/>
    <mergeCell ref="J16:J17"/>
    <mergeCell ref="K16:K17"/>
    <mergeCell ref="L16:L17"/>
    <mergeCell ref="M16:M17"/>
    <mergeCell ref="N16:N17"/>
    <mergeCell ref="O16:O17"/>
  </mergeCells>
  <pageMargins left="0" right="0" top="0" bottom="0" header="0" footer="0"/>
  <pageSetup paperSize="9" scale="65" firstPageNumber="0" fitToHeight="0" orientation="landscape" r:id="rId1"/>
  <headerFooter>
    <oddHeader>&amp;R&amp;"Times New Roman,Обычный"&amp;7Подготовлено с использованием системы 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Ф.1</vt:lpstr>
      <vt:lpstr>Ф.1!Область_печати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ведущий_инженер</cp:lastModifiedBy>
  <cp:revision>63</cp:revision>
  <cp:lastPrinted>2021-01-22T06:13:56Z</cp:lastPrinted>
  <dcterms:created xsi:type="dcterms:W3CDTF">2019-03-26T10:21:36Z</dcterms:created>
  <dcterms:modified xsi:type="dcterms:W3CDTF">2025-02-13T05:21:03Z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